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Compras\00 INFORMACIONES COMPRAS OAI-WEB\2. Reportes de compras y contrataciones realizadas y aprobadas\1. Relaciones  Ordenes de Compra  2017\"/>
    </mc:Choice>
  </mc:AlternateContent>
  <bookViews>
    <workbookView xWindow="0" yWindow="0" windowWidth="17280" windowHeight="9195" firstSheet="1" activeTab="1"/>
  </bookViews>
  <sheets>
    <sheet name="Compras 2014" sheetId="4" state="hidden" r:id="rId1"/>
    <sheet name="Mayo" sheetId="20" r:id="rId2"/>
  </sheets>
  <definedNames>
    <definedName name="_xlnm._FilterDatabase" localSheetId="1" hidden="1">Mayo!$A$6:$H$22</definedName>
    <definedName name="_xlnm.Print_Area" localSheetId="1">Mayo!$A$1:$H$24</definedName>
  </definedNames>
  <calcPr calcId="152511"/>
</workbook>
</file>

<file path=xl/calcChain.xml><?xml version="1.0" encoding="utf-8"?>
<calcChain xmlns="http://schemas.openxmlformats.org/spreadsheetml/2006/main">
  <c r="G22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<sst xmlns="http://schemas.openxmlformats.org/spreadsheetml/2006/main" count="2989" uniqueCount="1163">
  <si>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</si>
  <si>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</si>
  <si>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</si>
  <si>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</si>
  <si>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</si>
  <si>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</si>
  <si>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</si>
  <si>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</si>
  <si>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</si>
  <si>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</si>
  <si>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</si>
  <si>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</si>
  <si>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</si>
  <si>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</si>
  <si>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</si>
  <si>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</si>
  <si>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</si>
  <si>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</si>
  <si>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</si>
  <si>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</si>
  <si>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</si>
  <si>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</si>
  <si>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</si>
  <si>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</si>
  <si>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</si>
  <si>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</si>
  <si>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</si>
  <si>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</si>
  <si>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</si>
  <si>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</si>
  <si>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</si>
  <si>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</si>
  <si>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</si>
  <si>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</si>
  <si>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</si>
  <si>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</si>
  <si>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</si>
  <si>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</si>
  <si>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</si>
  <si>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</si>
  <si>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</si>
  <si>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</si>
  <si>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</si>
  <si>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</si>
  <si>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</si>
  <si>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</si>
  <si>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</si>
  <si>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</si>
  <si>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</si>
  <si>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</si>
  <si>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</si>
  <si>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</si>
  <si>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</si>
  <si>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</si>
  <si>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</si>
  <si>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</si>
  <si>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</si>
  <si>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</si>
  <si>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</si>
  <si>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</si>
  <si>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</si>
  <si>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</si>
  <si>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</si>
  <si>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</si>
  <si>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</si>
  <si>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</si>
  <si>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</si>
  <si>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</si>
  <si>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</si>
  <si>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</si>
  <si>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</si>
  <si>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</si>
  <si>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</si>
  <si>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</si>
  <si>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</si>
  <si>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</si>
  <si>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</si>
  <si>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</si>
  <si>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</si>
  <si>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</si>
  <si>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</si>
  <si>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</si>
  <si>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</si>
  <si>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</si>
  <si>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</si>
  <si>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</si>
  <si>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</si>
  <si>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</si>
  <si>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</si>
  <si>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</si>
  <si>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</si>
  <si>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</si>
  <si>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</si>
  <si>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</si>
  <si>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</si>
  <si>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</si>
  <si>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</si>
  <si>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</si>
  <si>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</si>
  <si>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</si>
  <si>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</si>
  <si>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</si>
  <si>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</si>
  <si>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</si>
  <si>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</si>
  <si>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</si>
  <si>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</si>
  <si>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</si>
  <si>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</si>
  <si>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</si>
  <si>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</si>
  <si>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</si>
  <si>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</si>
  <si>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</si>
  <si>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</si>
  <si>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</si>
  <si>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</si>
  <si>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</si>
  <si>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</si>
  <si>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</si>
  <si>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</si>
  <si>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</si>
  <si>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</si>
  <si>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</si>
  <si>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</si>
  <si>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</si>
  <si>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</si>
  <si>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</si>
  <si>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</si>
  <si>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</si>
  <si>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</si>
  <si>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</si>
  <si>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</si>
  <si>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</si>
  <si>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</si>
  <si>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</si>
  <si>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</si>
  <si>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</si>
  <si>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</si>
  <si>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</si>
  <si>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</si>
  <si>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</si>
  <si>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</si>
  <si>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</si>
  <si>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</si>
  <si>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</si>
  <si>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</si>
  <si>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</si>
  <si>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</si>
  <si>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</si>
  <si>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</si>
  <si>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</si>
  <si>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</si>
  <si>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</si>
  <si>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</si>
  <si>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</si>
  <si>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</si>
  <si>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</si>
  <si>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</si>
  <si>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</si>
  <si>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</si>
  <si>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</si>
  <si>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</si>
  <si>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</si>
  <si>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</si>
  <si>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</si>
  <si>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</si>
  <si>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</si>
  <si>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</si>
  <si>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</si>
  <si>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</si>
  <si>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</si>
  <si>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</si>
  <si>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</si>
  <si>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</si>
  <si>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</si>
  <si>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</si>
  <si>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</si>
  <si>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</si>
  <si>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</si>
  <si>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</si>
  <si>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</si>
  <si>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</si>
  <si>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</si>
  <si>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</si>
  <si>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</si>
  <si>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</si>
  <si>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</si>
  <si>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</si>
  <si>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</si>
  <si>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</si>
  <si>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</si>
  <si>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</si>
  <si>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</si>
  <si>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</si>
  <si>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</si>
  <si>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</si>
  <si>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</si>
  <si>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</si>
  <si>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</si>
  <si>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</si>
  <si>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</si>
  <si>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</si>
  <si>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</si>
  <si>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</si>
  <si>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</si>
  <si>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</si>
  <si>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</si>
  <si>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</si>
  <si>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</si>
  <si>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</si>
  <si>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</si>
  <si>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</si>
  <si>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</si>
  <si>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</si>
  <si>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</si>
  <si>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</si>
  <si>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</si>
  <si>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</si>
  <si>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</si>
  <si>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</si>
  <si>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</si>
  <si>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</si>
  <si>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</si>
  <si>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</si>
  <si>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</si>
  <si>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</si>
  <si>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</si>
  <si>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</si>
  <si>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</si>
  <si>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</si>
  <si>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</si>
  <si>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</si>
  <si>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</si>
  <si>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</si>
  <si>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</si>
  <si>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</si>
  <si>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</si>
  <si>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</si>
  <si>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</si>
  <si>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</si>
  <si>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</si>
  <si>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</si>
  <si>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</si>
  <si>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</si>
  <si>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</si>
  <si>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</si>
  <si>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</si>
  <si>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</si>
  <si>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</si>
  <si>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</si>
  <si>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</si>
  <si>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</si>
  <si>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</si>
  <si>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</si>
  <si>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</si>
  <si>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</si>
  <si>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</si>
  <si>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</si>
  <si>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</si>
  <si>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</si>
  <si>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</si>
  <si>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</si>
  <si>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</si>
  <si>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</si>
  <si>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</si>
  <si>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</si>
  <si>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</si>
  <si>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</si>
  <si>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</si>
  <si>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</si>
  <si>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</si>
  <si>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</si>
  <si>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</si>
  <si>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</si>
  <si>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</si>
  <si>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</si>
  <si>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</si>
  <si>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</si>
  <si>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</si>
  <si>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</si>
  <si>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</si>
  <si>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</si>
  <si>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</si>
  <si>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</si>
  <si>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</si>
  <si>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</si>
  <si>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</si>
  <si>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</si>
  <si>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</si>
  <si>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</si>
  <si>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</si>
  <si>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</si>
  <si>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</si>
  <si>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</si>
  <si>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</si>
  <si>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</si>
  <si>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</si>
  <si>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</si>
  <si>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</si>
  <si>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</si>
  <si>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</si>
  <si>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</si>
  <si>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</si>
  <si>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</si>
  <si>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</si>
  <si>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</si>
  <si>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</si>
  <si>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</si>
  <si>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</si>
  <si>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</si>
  <si>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</si>
  <si>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</si>
  <si>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</si>
  <si>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</si>
  <si>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</si>
  <si>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</si>
  <si>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</si>
  <si>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</si>
  <si>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</si>
  <si>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</si>
  <si>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</si>
  <si>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</si>
  <si>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</si>
  <si>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</si>
  <si>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</si>
  <si>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</si>
  <si>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</si>
  <si>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</si>
  <si>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</si>
  <si>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</si>
  <si>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</si>
  <si>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</si>
  <si>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</si>
  <si>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</si>
  <si>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</si>
  <si>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</si>
  <si>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</si>
  <si>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</si>
  <si>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</si>
  <si>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</si>
  <si>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</si>
  <si>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</si>
  <si>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</si>
  <si>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</si>
  <si>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</si>
  <si>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</si>
  <si>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</si>
  <si>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</si>
  <si>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</si>
  <si>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</si>
  <si>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</si>
  <si>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</si>
  <si>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</si>
  <si>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</si>
  <si>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</si>
  <si>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</si>
  <si>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</si>
  <si>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</si>
  <si>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</si>
  <si>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</si>
  <si>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</si>
  <si>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</si>
  <si>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</si>
  <si>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</si>
  <si>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</si>
  <si>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</si>
  <si>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</si>
  <si>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</si>
  <si>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</si>
  <si>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</si>
  <si>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</si>
  <si>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</si>
  <si>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</si>
  <si>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</si>
  <si>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</si>
  <si>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</si>
  <si>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</si>
  <si>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</si>
  <si>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</si>
  <si>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</si>
  <si>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</si>
  <si>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</si>
  <si>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</si>
  <si>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</si>
  <si>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</si>
  <si>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</si>
  <si>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</si>
  <si>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</si>
  <si>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</si>
  <si>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</si>
  <si>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</si>
  <si>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</si>
  <si>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</si>
  <si>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</si>
  <si>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</si>
  <si>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</si>
  <si>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</si>
  <si>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</si>
  <si>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</si>
  <si>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</si>
  <si>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</si>
  <si>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</si>
  <si>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</si>
  <si>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</si>
  <si>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</si>
  <si>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</si>
  <si>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</si>
  <si>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</si>
  <si>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</si>
  <si>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</si>
  <si>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</si>
  <si>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</si>
  <si>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</si>
  <si>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</si>
  <si>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</si>
  <si>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</si>
  <si>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</si>
  <si>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</si>
  <si>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</si>
  <si>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</si>
  <si>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</si>
  <si>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</si>
  <si>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</si>
  <si>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</si>
  <si>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</si>
  <si>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</si>
  <si>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</si>
  <si>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</si>
  <si>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</si>
  <si>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</si>
  <si>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</si>
  <si>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</si>
  <si>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</si>
  <si>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</si>
  <si>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</si>
  <si>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</si>
  <si>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</si>
  <si>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</si>
  <si>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</si>
  <si>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</si>
  <si>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</si>
  <si>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</si>
  <si>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</si>
  <si>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</si>
  <si>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</si>
  <si>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</si>
  <si>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</si>
  <si>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</si>
  <si>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</si>
  <si>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</si>
  <si>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</si>
  <si>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</si>
  <si>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</si>
  <si>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</si>
  <si>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</si>
  <si>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</si>
  <si>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</si>
  <si>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</si>
  <si>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</si>
  <si>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</si>
  <si>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</si>
  <si>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</si>
  <si>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</si>
  <si>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</si>
  <si>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</si>
  <si>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</si>
  <si>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</si>
  <si>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</si>
  <si>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</si>
  <si>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</si>
  <si>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</si>
  <si>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</si>
  <si>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</si>
  <si>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</si>
  <si>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</si>
  <si>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</si>
  <si>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</si>
  <si>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</si>
  <si>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</si>
  <si>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</si>
  <si>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</si>
  <si>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</si>
  <si>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</si>
  <si>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</si>
  <si>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</si>
  <si>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</si>
  <si>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</si>
  <si>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</si>
  <si>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</si>
  <si>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</si>
  <si>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</si>
  <si>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</si>
  <si>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</si>
  <si>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</si>
  <si>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</si>
  <si>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</si>
  <si>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</si>
  <si>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</si>
  <si>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</si>
  <si>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</si>
  <si>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</si>
  <si>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</si>
  <si>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</si>
  <si>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</si>
  <si>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</si>
  <si>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</si>
  <si>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</si>
  <si>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</si>
  <si>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</si>
  <si>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</si>
  <si>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</si>
  <si>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</si>
  <si>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</si>
  <si>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</si>
  <si>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</si>
  <si>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</si>
  <si>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</si>
  <si>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</si>
  <si>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</si>
  <si>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</si>
  <si>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</si>
  <si>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</si>
  <si>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</si>
  <si>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</si>
  <si>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</si>
  <si>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</si>
  <si>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</si>
  <si>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</si>
  <si>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</si>
  <si>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</si>
  <si>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</si>
  <si>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</si>
  <si>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</si>
  <si>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</si>
  <si>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</si>
  <si>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</si>
  <si>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</si>
  <si>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</si>
  <si>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</si>
  <si>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</si>
  <si>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</si>
  <si>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</si>
  <si>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</si>
  <si>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</si>
  <si>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</si>
  <si>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</si>
  <si>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</si>
  <si>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</si>
  <si>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</si>
  <si>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</si>
  <si>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</si>
  <si>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</si>
  <si>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</si>
  <si>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</si>
  <si>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</si>
  <si>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</si>
  <si>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</si>
  <si>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</si>
  <si>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</si>
  <si>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</si>
  <si>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</si>
  <si>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</si>
  <si>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</si>
  <si>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</si>
  <si>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</si>
  <si>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</si>
  <si>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</si>
  <si>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</si>
  <si>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</si>
  <si>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</si>
  <si>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</si>
  <si>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</si>
  <si>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</si>
  <si>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</si>
  <si>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</si>
  <si>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</si>
  <si>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</si>
  <si>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</si>
  <si>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</si>
  <si>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</si>
  <si>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</si>
  <si>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</si>
  <si>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</si>
  <si>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</si>
  <si>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</si>
  <si>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</si>
  <si>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</si>
  <si>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</si>
  <si>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</si>
  <si>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</si>
  <si>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</si>
  <si>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</si>
  <si>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</si>
  <si>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</si>
  <si>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</si>
  <si>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</si>
  <si>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</si>
  <si>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</si>
  <si>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</si>
  <si>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</si>
  <si>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</si>
  <si>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</si>
  <si>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</si>
  <si>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</si>
  <si>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</si>
  <si>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</si>
  <si>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</si>
  <si>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</si>
  <si>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</si>
  <si>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</si>
  <si>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</si>
  <si>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</si>
  <si>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</si>
  <si>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</si>
  <si>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</si>
  <si>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</si>
  <si>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</si>
  <si>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</si>
  <si>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</si>
  <si>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</si>
  <si>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</si>
  <si>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</si>
  <si>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</si>
  <si>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</si>
  <si>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</si>
  <si>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</si>
  <si>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</si>
  <si>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</si>
  <si>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</si>
  <si>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</si>
  <si>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</si>
  <si>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</si>
  <si>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</si>
  <si>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</si>
  <si>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</si>
  <si>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</si>
  <si>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</si>
  <si>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</si>
  <si>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</si>
  <si>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</si>
  <si>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</si>
  <si>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</si>
  <si>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</si>
  <si>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</si>
  <si>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</si>
  <si>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</si>
  <si>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</si>
  <si>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</si>
  <si>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</si>
  <si>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</si>
  <si>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</si>
  <si>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</si>
  <si>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</si>
  <si>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</si>
  <si>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</si>
  <si>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</si>
  <si>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</si>
  <si>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</si>
  <si>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</si>
  <si>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</si>
  <si>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</si>
  <si>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</si>
  <si>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</si>
  <si>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</si>
  <si>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</si>
  <si>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</si>
  <si>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</si>
  <si>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</si>
  <si>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</si>
  <si>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</si>
  <si>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</si>
  <si>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</si>
  <si>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</si>
  <si>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</si>
  <si>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</si>
  <si>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</si>
  <si>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</si>
  <si>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</si>
  <si>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</si>
  <si>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</si>
  <si>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</si>
  <si>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</si>
  <si>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</si>
  <si>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</si>
  <si>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</si>
  <si>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</si>
  <si>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</si>
  <si>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</si>
  <si>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</si>
  <si>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</si>
  <si>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</si>
  <si>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</si>
  <si>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</si>
  <si>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</si>
  <si>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</si>
  <si>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</si>
  <si>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</si>
  <si>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</si>
  <si>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</si>
  <si>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</si>
  <si>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</si>
  <si>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</si>
  <si>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</si>
  <si>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</si>
  <si>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</si>
  <si>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</si>
  <si>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</si>
  <si>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</si>
  <si>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</si>
  <si>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</si>
  <si>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</si>
  <si>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</si>
  <si>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</si>
  <si>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</si>
  <si>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</si>
  <si>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</si>
  <si>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</si>
  <si>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</si>
  <si>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</si>
  <si>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</si>
  <si>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</si>
  <si>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</si>
  <si>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</si>
  <si>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</si>
  <si>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</si>
  <si>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</si>
  <si>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</si>
  <si>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</si>
  <si>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</si>
  <si>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</si>
  <si>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</si>
  <si>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</si>
  <si>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</si>
  <si>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</si>
  <si>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</si>
  <si>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</si>
  <si>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</si>
  <si>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</si>
  <si>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</si>
  <si>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</si>
  <si>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</si>
  <si>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</si>
  <si>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</si>
  <si>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</si>
  <si>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</si>
  <si>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</si>
  <si>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</si>
  <si>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</si>
  <si>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</si>
  <si>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</si>
  <si>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</si>
  <si>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</si>
  <si>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</si>
  <si>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</si>
  <si>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</si>
  <si>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</si>
  <si>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</si>
  <si>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</si>
  <si>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</si>
  <si>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</si>
  <si>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</si>
  <si>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</si>
  <si>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</si>
  <si>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</si>
  <si>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</si>
  <si>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</si>
  <si>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</si>
  <si>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</si>
  <si>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</si>
  <si>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</si>
  <si>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</si>
  <si>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</si>
  <si>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</si>
  <si>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</si>
  <si>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</si>
  <si>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</si>
  <si>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</si>
  <si>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</si>
  <si>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</si>
  <si>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</si>
  <si>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</si>
  <si>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</si>
  <si>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</si>
  <si>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</si>
  <si>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</si>
  <si>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</si>
  <si>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</si>
  <si>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</si>
  <si>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</si>
  <si>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</si>
  <si>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</si>
  <si>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</si>
  <si>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</si>
  <si>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</si>
  <si>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</si>
  <si>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</si>
  <si>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</si>
  <si>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</si>
  <si>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</si>
  <si>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</si>
  <si>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</si>
  <si>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</si>
  <si>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</si>
  <si>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</si>
  <si>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</si>
  <si>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</si>
  <si>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</si>
  <si>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</si>
  <si>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</si>
  <si>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</si>
  <si>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</si>
  <si>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</si>
  <si>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</si>
  <si>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</si>
  <si>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</si>
  <si>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</si>
  <si>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</si>
  <si>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</si>
  <si>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</si>
  <si>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</si>
  <si>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</si>
  <si>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</si>
  <si>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</si>
  <si>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</si>
  <si>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</si>
  <si>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</si>
  <si>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</si>
  <si>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</si>
  <si>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</si>
  <si>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</si>
  <si>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</si>
  <si>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</si>
  <si>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</si>
  <si>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</si>
  <si>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</si>
  <si>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</si>
  <si>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</si>
  <si>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</si>
  <si>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</si>
  <si>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</si>
  <si>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</si>
  <si>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</si>
  <si>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</si>
  <si>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</si>
  <si>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</si>
  <si>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</si>
  <si>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</si>
  <si>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</si>
  <si>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</si>
  <si>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</si>
  <si>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</si>
  <si>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</si>
  <si>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</si>
  <si>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</si>
  <si>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</si>
  <si>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</si>
  <si>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</si>
  <si>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</si>
  <si>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</si>
  <si>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</si>
  <si>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</si>
  <si>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</si>
  <si>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</si>
  <si>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</si>
  <si>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</si>
  <si>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</si>
  <si>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</si>
  <si>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</si>
  <si>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</si>
  <si>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</si>
  <si>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</si>
  <si>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</si>
  <si>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</si>
  <si>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</si>
  <si>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</si>
  <si>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</si>
  <si>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</si>
  <si>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</si>
  <si>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</si>
  <si>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</si>
  <si>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</si>
  <si>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</si>
  <si>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</si>
  <si>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</si>
  <si>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</si>
  <si>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</si>
  <si>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</si>
  <si>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</si>
  <si>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</si>
  <si>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</si>
  <si>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</si>
  <si>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</si>
  <si>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</si>
  <si>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</si>
  <si>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</si>
  <si>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</si>
  <si>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</si>
  <si>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</si>
  <si>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</si>
  <si>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</si>
  <si>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</si>
  <si>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</si>
  <si>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</si>
  <si>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</si>
  <si>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</si>
  <si>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</si>
  <si>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</si>
  <si>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</si>
  <si>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</si>
  <si>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</si>
  <si>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</si>
  <si>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</si>
  <si>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</si>
  <si>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</si>
  <si>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</si>
  <si>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</si>
  <si>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</si>
  <si>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</si>
  <si>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</si>
  <si>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</si>
  <si>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</si>
  <si>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</si>
  <si>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</si>
  <si>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</si>
  <si>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</si>
  <si>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</si>
  <si>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</si>
  <si>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</si>
  <si>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</si>
  <si>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</si>
  <si>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</si>
  <si>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</si>
  <si>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</si>
  <si>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</si>
  <si>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</si>
  <si>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</si>
  <si>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</si>
  <si>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</si>
  <si>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</si>
  <si>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</si>
  <si>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</si>
  <si>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</si>
  <si>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</si>
  <si>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</si>
  <si>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</si>
  <si>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</si>
  <si>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</si>
  <si>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</si>
  <si>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</si>
  <si>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</si>
  <si>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</si>
  <si>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</si>
  <si>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</si>
  <si>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</si>
  <si>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</si>
  <si>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</si>
  <si>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</si>
  <si>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</si>
  <si>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</si>
  <si>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</si>
  <si>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</si>
  <si>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</si>
  <si>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</si>
  <si>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</si>
  <si>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</si>
  <si>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</si>
  <si>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</si>
  <si>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</si>
  <si>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</si>
  <si>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</si>
  <si>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</si>
  <si>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</si>
  <si>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</si>
  <si>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</si>
  <si>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</si>
  <si>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</si>
  <si>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</si>
  <si>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</si>
  <si>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</si>
  <si>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</si>
  <si>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</si>
  <si>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</si>
  <si>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</si>
  <si>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</si>
  <si>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</si>
  <si>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</si>
  <si>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</si>
  <si>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</si>
  <si>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</si>
  <si>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</si>
  <si>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</si>
  <si>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</si>
  <si>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</si>
  <si>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</si>
  <si>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</si>
  <si>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</si>
  <si>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</si>
  <si>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</si>
  <si>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</si>
  <si>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</si>
  <si>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</si>
  <si>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</si>
  <si>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</si>
  <si>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</si>
  <si>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</si>
  <si>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</si>
  <si>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</si>
  <si>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</si>
  <si>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</si>
  <si>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</si>
  <si>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</si>
  <si>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</si>
  <si>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</si>
  <si>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</si>
  <si>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</si>
  <si>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</si>
  <si>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</si>
  <si>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</si>
  <si>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</si>
  <si>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</si>
  <si>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</si>
  <si>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</si>
  <si>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</si>
  <si>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</si>
  <si>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</si>
  <si>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</si>
  <si>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</si>
  <si>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</si>
  <si>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</si>
  <si>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</si>
  <si>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</si>
  <si>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</si>
  <si>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</si>
  <si>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</si>
  <si>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</si>
  <si>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</si>
  <si>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</si>
  <si>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</si>
  <si>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</si>
  <si>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</si>
  <si>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</si>
  <si>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</si>
  <si>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</si>
  <si>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</si>
  <si>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</si>
  <si>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</si>
  <si>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</si>
  <si>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</si>
  <si>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</si>
  <si>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</si>
  <si>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</si>
  <si>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</si>
  <si>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</si>
  <si>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</si>
  <si>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</si>
  <si>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</si>
  <si>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</si>
  <si>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</si>
  <si>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</si>
  <si>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</si>
  <si>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</si>
  <si>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</si>
  <si>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</si>
  <si>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</si>
  <si>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</si>
  <si>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</si>
  <si>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</si>
  <si>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</si>
  <si>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</si>
  <si>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</si>
  <si>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</si>
  <si>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</si>
  <si>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</si>
  <si>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</si>
  <si>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</si>
  <si>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</si>
  <si>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</si>
  <si>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</si>
  <si>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</si>
  <si>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</si>
  <si>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</si>
  <si>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</si>
  <si>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</si>
  <si>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</si>
  <si>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</si>
  <si>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</si>
  <si>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</si>
  <si>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</si>
  <si>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</si>
  <si>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</si>
  <si>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</si>
  <si>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 xml:space="preserve">DESCRIPCIÓN DEL PROCESO </t>
  </si>
  <si>
    <t xml:space="preserve">MONTO CONTRATADO </t>
  </si>
  <si>
    <t>Montos Expresados en RD$</t>
  </si>
  <si>
    <t>Serv. mantenimiento y limpieza</t>
  </si>
  <si>
    <t>ORDEN NO.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</si>
  <si>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</si>
  <si>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>Servicios de asesoría de gestión</t>
  </si>
  <si>
    <t>Servicios de Notario Público.</t>
  </si>
  <si>
    <t>DULCE MARIA FELIZ MARIÑEZ</t>
  </si>
  <si>
    <t>Combustibles y lubricantes</t>
  </si>
  <si>
    <t>Servicios legales</t>
  </si>
  <si>
    <t>Adquisición Neumáticos (Gomas), para flotilla de Vehículos del CNSS</t>
  </si>
  <si>
    <t>08/05/2017</t>
  </si>
  <si>
    <t>OC-84-2017</t>
  </si>
  <si>
    <t>DAF TRADING, SRL</t>
  </si>
  <si>
    <t>Automotores</t>
  </si>
  <si>
    <t>Alquiler de autobús para actividades Semana de la Seguridad Social.</t>
  </si>
  <si>
    <t>09/05/2017</t>
  </si>
  <si>
    <t>OC-85-2017</t>
  </si>
  <si>
    <t>Turistrans Transporte y Servicios, SRL</t>
  </si>
  <si>
    <t>Tratamiento, suministros y eliminación de agua y aguas residuales</t>
  </si>
  <si>
    <t>17/05/2017</t>
  </si>
  <si>
    <t>OC-88-2017</t>
  </si>
  <si>
    <t>Compra de Power Supply para CMNyR</t>
  </si>
  <si>
    <t>26/05/2017</t>
  </si>
  <si>
    <t>OC-95-2017</t>
  </si>
  <si>
    <t>Compra de combustible operacional institucional correspondiente Junio.</t>
  </si>
  <si>
    <t>24/05/2017</t>
  </si>
  <si>
    <t>OC-94-2017</t>
  </si>
  <si>
    <t>Compra de pieza para elevadores Torre Seguridad Social.</t>
  </si>
  <si>
    <t>OC-93-2017</t>
  </si>
  <si>
    <t>Diseño, diagramación y arte final Memoria CNSS 2016.</t>
  </si>
  <si>
    <t>16/05/2017</t>
  </si>
  <si>
    <t>OC-87-2017</t>
  </si>
  <si>
    <t>Compras Menores</t>
  </si>
  <si>
    <t>Mantenimiento 5000Km. Vehículo Land Cruiser Prado, placa EG-02203</t>
  </si>
  <si>
    <t>02/05/2017</t>
  </si>
  <si>
    <t>OC-83-2017</t>
  </si>
  <si>
    <t>Delta Comercial, SA</t>
  </si>
  <si>
    <t>Productos Eléctricos para Planta Eléctrica</t>
  </si>
  <si>
    <t>22/05/2017</t>
  </si>
  <si>
    <t>OC-92-2017</t>
  </si>
  <si>
    <t>Servicio Conserje para Cubrir Vacaciones empleada del CNSS.</t>
  </si>
  <si>
    <t>15/05/2017</t>
  </si>
  <si>
    <t>OC-86-2017</t>
  </si>
  <si>
    <t>INVERSIONES SANFRA, SRL</t>
  </si>
  <si>
    <t>Servicios de Corrección de Estilo</t>
  </si>
  <si>
    <t>OC-90-2017</t>
  </si>
  <si>
    <t>Eric Julio Simó Simó</t>
  </si>
  <si>
    <t>OC-91-2017</t>
  </si>
  <si>
    <t>OC-89-2017</t>
  </si>
  <si>
    <t>31/05/2017</t>
  </si>
  <si>
    <t>OC-96-2017</t>
  </si>
  <si>
    <t>Cecomsa, SRL</t>
  </si>
  <si>
    <t>Publicación en revista de circulación nacional.</t>
  </si>
  <si>
    <t>OC-99-2017</t>
  </si>
  <si>
    <t>MERCADO MEDIA NETWORK SRL</t>
  </si>
  <si>
    <t>Publicidad</t>
  </si>
  <si>
    <t>Servicios de Limpieza de Séptico de la Institución.</t>
  </si>
  <si>
    <t>OC-97-2017</t>
  </si>
  <si>
    <t>Servicios fotográficos y Grabación de actividades de la institución.</t>
  </si>
  <si>
    <t>OC-98-2017</t>
  </si>
  <si>
    <t>WTV WORLD TELEVISION, SRL</t>
  </si>
  <si>
    <t>Protocolo</t>
  </si>
  <si>
    <t>No Pyme</t>
  </si>
  <si>
    <t>del 1 al 31 de Mayo 2017</t>
  </si>
  <si>
    <t>Baterías para Vehículo Marca Hyundai Tucson Año 2014, Contraloría.</t>
  </si>
  <si>
    <t>JOAQUÍN ROMERO COMERCIAL, SRL</t>
  </si>
  <si>
    <t>Informática</t>
  </si>
  <si>
    <t>V Energía, SA</t>
  </si>
  <si>
    <t>SERVICIOS E INSTALACIONES TÉCNICAS,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</si>
</sst>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&quot; de &quot;mmmm&quot; 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164" fontId="0" fillId="0" borderId="0" xfId="1" applyFont="1" applyAlignment="1">
      <alignment vertical="center"/>
    </xf>
    <xf numFmtId="0" fontId="7" fillId="8" borderId="9" xfId="2" applyFont="1" applyFill="1" applyBorder="1" applyAlignment="1">
      <alignment horizontal="center" vertical="center" wrapText="1"/>
    </xf>
    <xf numFmtId="0" fontId="7" fillId="8" borderId="10" xfId="2" applyFont="1" applyFill="1" applyBorder="1" applyAlignment="1">
      <alignment horizontal="center" vertical="center" wrapText="1"/>
    </xf>
    <xf numFmtId="164" fontId="7" fillId="8" borderId="10" xfId="1" applyFont="1" applyFill="1" applyBorder="1" applyAlignment="1">
      <alignment horizontal="center" vertical="center" wrapText="1"/>
    </xf>
    <xf numFmtId="164" fontId="7" fillId="8" borderId="1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9" fillId="9" borderId="1" xfId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left"/>
    </xf>
    <xf numFmtId="15" fontId="15" fillId="0" borderId="0" xfId="0" applyNumberFormat="1" applyFont="1" applyAlignment="1">
      <alignment horizontal="center"/>
    </xf>
    <xf numFmtId="43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 wrapText="1"/>
    </xf>
    <xf numFmtId="43" fontId="15" fillId="0" borderId="0" xfId="0" applyNumberFormat="1" applyFont="1" applyAlignment="1">
      <alignment horizontal="right" wrapText="1"/>
    </xf>
    <xf numFmtId="49" fontId="15" fillId="0" borderId="1" xfId="0" applyNumberFormat="1" applyFont="1" applyBorder="1" applyAlignment="1">
      <alignment horizontal="left" wrapText="1"/>
    </xf>
    <xf numFmtId="15" fontId="15" fillId="0" borderId="1" xfId="0" applyNumberFormat="1" applyFont="1" applyBorder="1" applyAlignment="1">
      <alignment horizontal="center" wrapText="1"/>
    </xf>
    <xf numFmtId="43" fontId="15" fillId="0" borderId="1" xfId="0" applyNumberFormat="1" applyFont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9" fillId="0" borderId="0" xfId="0" applyNumberFormat="1" applyFont="1" applyAlignment="1">
      <alignment horizontal="left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72" t="s">
        <v>49</v>
      </c>
      <c r="E1" s="173"/>
      <c r="F1" s="173"/>
      <c r="G1" s="173"/>
      <c r="H1" s="173"/>
      <c r="I1" s="173"/>
      <c r="J1" s="173"/>
      <c r="K1" s="173"/>
      <c r="L1" s="4"/>
    </row>
    <row r="2" spans="1:19" s="21" customFormat="1" x14ac:dyDescent="0.25">
      <c r="A2" s="40"/>
      <c r="B2" s="40"/>
      <c r="C2" s="3"/>
      <c r="D2" s="174" t="s">
        <v>57</v>
      </c>
      <c r="E2" s="174"/>
      <c r="F2" s="174"/>
      <c r="G2" s="174"/>
      <c r="H2" s="174"/>
      <c r="I2" s="174"/>
      <c r="J2" s="174"/>
      <c r="K2" s="174"/>
      <c r="L2" s="4"/>
    </row>
    <row r="3" spans="1:19" s="21" customFormat="1" x14ac:dyDescent="0.25">
      <c r="A3" s="40"/>
      <c r="B3" s="40"/>
      <c r="C3" s="3"/>
      <c r="D3" s="175" t="s">
        <v>58</v>
      </c>
      <c r="E3" s="176"/>
      <c r="F3" s="176"/>
      <c r="G3" s="176"/>
      <c r="H3" s="176"/>
      <c r="I3" s="176"/>
      <c r="J3" s="176"/>
      <c r="K3" s="176"/>
      <c r="L3" s="4"/>
    </row>
    <row r="4" spans="1:19" s="40" customFormat="1" x14ac:dyDescent="0.25">
      <c r="C4" s="170" t="s">
        <v>478</v>
      </c>
      <c r="D4" s="170"/>
      <c r="E4" s="170"/>
      <c r="F4" s="170"/>
      <c r="G4" s="170"/>
      <c r="H4" s="170"/>
      <c r="I4" s="170"/>
      <c r="J4" s="170"/>
      <c r="K4" s="170"/>
      <c r="L4" s="170"/>
    </row>
    <row r="5" spans="1:19" s="21" customFormat="1" x14ac:dyDescent="0.25">
      <c r="A5" s="40"/>
      <c r="B5" s="4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9" s="21" customFormat="1" ht="23.25" x14ac:dyDescent="0.25">
      <c r="A6" s="40"/>
      <c r="B6" s="40"/>
      <c r="C6" s="146" t="s">
        <v>479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9" s="40" customFormat="1" x14ac:dyDescent="0.25">
      <c r="C7" s="171" t="s">
        <v>759</v>
      </c>
      <c r="D7" s="171"/>
      <c r="E7" s="171"/>
      <c r="F7" s="171"/>
      <c r="G7" s="171"/>
      <c r="H7" s="171"/>
      <c r="I7" s="171"/>
      <c r="J7" s="171"/>
      <c r="K7" s="171"/>
      <c r="L7" s="171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3" t="s">
        <v>59</v>
      </c>
      <c r="D315" s="144"/>
      <c r="E315" s="144"/>
      <c r="F315" s="144"/>
      <c r="G315" s="144"/>
      <c r="H315" s="144"/>
      <c r="I315" s="144"/>
      <c r="J315" s="145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3"/>
      <c r="E316" s="153"/>
      <c r="F316" s="153"/>
      <c r="G316" s="153"/>
      <c r="H316" s="100"/>
      <c r="I316" s="84"/>
      <c r="J316" s="84"/>
      <c r="L316" s="63"/>
      <c r="N316" s="46"/>
    </row>
    <row r="317" spans="1:19" s="40" customFormat="1" x14ac:dyDescent="0.25">
      <c r="C317" s="62"/>
      <c r="D317" s="154"/>
      <c r="E317" s="154"/>
      <c r="F317" s="154"/>
      <c r="G317" s="154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5" t="s">
        <v>61</v>
      </c>
      <c r="E319" s="156"/>
      <c r="F319" s="156"/>
      <c r="G319" s="156"/>
      <c r="H319" s="156"/>
      <c r="I319" s="156"/>
      <c r="J319" s="157"/>
      <c r="L319" s="63"/>
      <c r="N319" s="46"/>
    </row>
    <row r="320" spans="1:19" s="40" customFormat="1" x14ac:dyDescent="0.25">
      <c r="C320" s="69"/>
      <c r="D320" s="158" t="s">
        <v>62</v>
      </c>
      <c r="E320" s="159"/>
      <c r="F320" s="160"/>
      <c r="G320" s="158" t="s">
        <v>63</v>
      </c>
      <c r="H320" s="159"/>
      <c r="I320" s="160"/>
      <c r="J320" s="70" t="s">
        <v>64</v>
      </c>
      <c r="L320" s="63"/>
      <c r="N320" s="46"/>
    </row>
    <row r="321" spans="1:13" s="40" customFormat="1" x14ac:dyDescent="0.25">
      <c r="C321" s="2"/>
      <c r="D321" s="161" t="s">
        <v>65</v>
      </c>
      <c r="E321" s="162"/>
      <c r="F321" s="163"/>
      <c r="G321" s="164">
        <f>+L315</f>
        <v>12537837.860000005</v>
      </c>
      <c r="H321" s="165"/>
      <c r="I321" s="166"/>
      <c r="J321" s="71">
        <f>+G321/G323*100</f>
        <v>58.892035085799378</v>
      </c>
    </row>
    <row r="322" spans="1:13" s="40" customFormat="1" ht="17.25" x14ac:dyDescent="0.25">
      <c r="C322" s="2"/>
      <c r="D322" s="161" t="s">
        <v>66</v>
      </c>
      <c r="E322" s="162"/>
      <c r="F322" s="163"/>
      <c r="G322" s="167">
        <f>+K315-G321</f>
        <v>8751692.7899999823</v>
      </c>
      <c r="H322" s="168"/>
      <c r="I322" s="169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7" t="s">
        <v>59</v>
      </c>
      <c r="E323" s="148"/>
      <c r="F323" s="149"/>
      <c r="G323" s="150">
        <f>SUM(G321:G322)</f>
        <v>21289530.649999987</v>
      </c>
      <c r="H323" s="151"/>
      <c r="I323" s="152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ySplit="6" topLeftCell="A7" activePane="bottomLeft" state="frozen"/>
      <selection pane="bottomLeft" activeCell="A4" sqref="A4:H4"/>
    </sheetView>
  </sheetViews>
  <sheetFormatPr baseColWidth="10" defaultRowHeight="15" x14ac:dyDescent="0.25"/>
  <cols>
    <col min="1" max="1" width="21.28515625" style="2" customWidth="1"/>
    <col min="2" max="2" width="13" style="127" customWidth="1"/>
    <col min="3" max="3" width="12.5703125" style="127" customWidth="1"/>
    <col min="4" max="4" width="62.5703125" style="127" bestFit="1" customWidth="1"/>
    <col min="5" max="5" width="28.42578125" style="127" customWidth="1"/>
    <col min="6" max="6" width="31.28515625" style="2" customWidth="1"/>
    <col min="7" max="7" width="15.28515625" style="128" bestFit="1" customWidth="1"/>
    <col min="8" max="8" width="10.7109375" style="127" customWidth="1"/>
    <col min="9" max="16384" width="11.42578125" style="127"/>
  </cols>
  <sheetData>
    <row r="1" spans="1:14" ht="18.75" x14ac:dyDescent="0.3">
      <c r="A1" s="177" t="s">
        <v>1083</v>
      </c>
      <c r="B1" s="177"/>
      <c r="C1" s="177"/>
      <c r="D1" s="177"/>
      <c r="E1" s="177"/>
      <c r="F1" s="177"/>
      <c r="G1" s="177"/>
      <c r="H1" s="177"/>
    </row>
    <row r="2" spans="1:14" ht="15.75" x14ac:dyDescent="0.25">
      <c r="A2" s="178" t="s">
        <v>1097</v>
      </c>
      <c r="B2" s="178"/>
      <c r="C2" s="178"/>
      <c r="D2" s="178"/>
      <c r="E2" s="178"/>
      <c r="F2" s="178"/>
      <c r="G2" s="178"/>
      <c r="H2" s="178"/>
    </row>
    <row r="3" spans="1:14" x14ac:dyDescent="0.25">
      <c r="A3" s="179" t="s">
        <v>1091</v>
      </c>
      <c r="B3" s="179"/>
      <c r="C3" s="179"/>
      <c r="D3" s="179"/>
      <c r="E3" s="179"/>
      <c r="F3" s="179"/>
      <c r="G3" s="179"/>
      <c r="H3" s="179"/>
      <c r="J3" s="127" t="s">
        <v>1085</v>
      </c>
    </row>
    <row r="4" spans="1:14" x14ac:dyDescent="0.25">
      <c r="A4" s="180" t="s">
        <v>1157</v>
      </c>
      <c r="B4" s="180"/>
      <c r="C4" s="180"/>
      <c r="D4" s="180"/>
      <c r="E4" s="180"/>
      <c r="F4" s="180"/>
      <c r="G4" s="180"/>
      <c r="H4" s="180"/>
    </row>
    <row r="5" spans="1:14" ht="15.75" thickBot="1" x14ac:dyDescent="0.3">
      <c r="A5" s="182" t="s">
        <v>1094</v>
      </c>
      <c r="B5" s="182"/>
      <c r="C5" s="182"/>
      <c r="D5" s="182"/>
      <c r="E5" s="182"/>
      <c r="F5" s="182"/>
      <c r="G5" s="182"/>
      <c r="H5" s="182"/>
    </row>
    <row r="6" spans="1:14" s="2" customFormat="1" ht="45" customHeight="1" x14ac:dyDescent="0.25">
      <c r="A6" s="129" t="s">
        <v>50</v>
      </c>
      <c r="B6" s="130" t="s">
        <v>1096</v>
      </c>
      <c r="C6" s="130" t="s">
        <v>1089</v>
      </c>
      <c r="D6" s="130" t="s">
        <v>1092</v>
      </c>
      <c r="E6" s="130" t="s">
        <v>776</v>
      </c>
      <c r="F6" s="130" t="s">
        <v>55</v>
      </c>
      <c r="G6" s="131" t="s">
        <v>1093</v>
      </c>
      <c r="H6" s="132" t="s">
        <v>1084</v>
      </c>
    </row>
    <row r="7" spans="1:14" s="2" customFormat="1" x14ac:dyDescent="0.25">
      <c r="A7" s="140" t="s">
        <v>1107</v>
      </c>
      <c r="B7" s="140" t="s">
        <v>1105</v>
      </c>
      <c r="C7" s="141" t="s">
        <v>1104</v>
      </c>
      <c r="D7" s="140" t="s">
        <v>1103</v>
      </c>
      <c r="E7" s="140" t="s">
        <v>1088</v>
      </c>
      <c r="F7" s="140" t="s">
        <v>1106</v>
      </c>
      <c r="G7" s="142">
        <v>39176</v>
      </c>
      <c r="H7" s="87" t="s">
        <v>1087</v>
      </c>
      <c r="I7" s="138"/>
      <c r="L7" s="138"/>
      <c r="N7" s="139"/>
    </row>
    <row r="8" spans="1:14" s="2" customFormat="1" ht="36.75" x14ac:dyDescent="0.25">
      <c r="A8" s="140" t="s">
        <v>1112</v>
      </c>
      <c r="B8" s="140" t="s">
        <v>1110</v>
      </c>
      <c r="C8" s="141" t="s">
        <v>1109</v>
      </c>
      <c r="D8" s="140" t="s">
        <v>1108</v>
      </c>
      <c r="E8" s="140" t="s">
        <v>1088</v>
      </c>
      <c r="F8" s="140" t="s">
        <v>1111</v>
      </c>
      <c r="G8" s="142">
        <v>14000</v>
      </c>
      <c r="H8" s="87" t="s">
        <v>1087</v>
      </c>
      <c r="I8" s="138"/>
      <c r="L8" s="138"/>
      <c r="N8" s="139"/>
    </row>
    <row r="9" spans="1:14" s="2" customFormat="1" ht="30" customHeight="1" x14ac:dyDescent="0.25">
      <c r="A9" s="140" t="s">
        <v>1107</v>
      </c>
      <c r="B9" s="140" t="s">
        <v>1114</v>
      </c>
      <c r="C9" s="141" t="s">
        <v>1113</v>
      </c>
      <c r="D9" s="16" t="s">
        <v>1158</v>
      </c>
      <c r="E9" s="140" t="s">
        <v>1088</v>
      </c>
      <c r="F9" s="16" t="s">
        <v>1159</v>
      </c>
      <c r="G9" s="142">
        <v>5500</v>
      </c>
      <c r="H9" s="87" t="s">
        <v>1087</v>
      </c>
      <c r="I9" s="138"/>
      <c r="L9" s="138"/>
      <c r="N9" s="139"/>
    </row>
    <row r="10" spans="1:14" s="2" customFormat="1" ht="30" customHeight="1" x14ac:dyDescent="0.25">
      <c r="A10" s="16" t="s">
        <v>1160</v>
      </c>
      <c r="B10" s="140" t="s">
        <v>1144</v>
      </c>
      <c r="C10" s="141" t="s">
        <v>1143</v>
      </c>
      <c r="D10" s="140" t="s">
        <v>1115</v>
      </c>
      <c r="E10" s="140" t="s">
        <v>1088</v>
      </c>
      <c r="F10" s="140" t="s">
        <v>1145</v>
      </c>
      <c r="G10" s="142">
        <v>5578.17</v>
      </c>
      <c r="H10" s="87" t="s">
        <v>1087</v>
      </c>
      <c r="I10" s="138"/>
      <c r="L10" s="138"/>
      <c r="N10" s="139"/>
    </row>
    <row r="11" spans="1:14" s="2" customFormat="1" ht="30" customHeight="1" x14ac:dyDescent="0.25">
      <c r="A11" s="140" t="s">
        <v>1101</v>
      </c>
      <c r="B11" s="140" t="s">
        <v>1120</v>
      </c>
      <c r="C11" s="141" t="s">
        <v>1119</v>
      </c>
      <c r="D11" s="140" t="s">
        <v>1118</v>
      </c>
      <c r="E11" s="140" t="s">
        <v>1090</v>
      </c>
      <c r="F11" s="16" t="s">
        <v>1161</v>
      </c>
      <c r="G11" s="142">
        <v>330000</v>
      </c>
      <c r="H11" s="87" t="s">
        <v>1156</v>
      </c>
      <c r="I11" s="138"/>
      <c r="L11" s="138"/>
      <c r="N11" s="139"/>
    </row>
    <row r="12" spans="1:14" s="2" customFormat="1" ht="30" customHeight="1" x14ac:dyDescent="0.25">
      <c r="A12" s="140" t="s">
        <v>1095</v>
      </c>
      <c r="B12" s="140" t="s">
        <v>1122</v>
      </c>
      <c r="C12" s="141" t="s">
        <v>1119</v>
      </c>
      <c r="D12" s="140" t="s">
        <v>1121</v>
      </c>
      <c r="E12" s="140" t="s">
        <v>1088</v>
      </c>
      <c r="F12" s="16" t="s">
        <v>1162</v>
      </c>
      <c r="G12" s="142">
        <v>2791.88</v>
      </c>
      <c r="H12" s="87" t="s">
        <v>1087</v>
      </c>
      <c r="I12" s="138"/>
      <c r="L12" s="138"/>
      <c r="N12" s="139"/>
    </row>
    <row r="13" spans="1:14" s="2" customFormat="1" ht="30" customHeight="1" x14ac:dyDescent="0.25">
      <c r="A13" s="140" t="s">
        <v>1098</v>
      </c>
      <c r="B13" s="140" t="s">
        <v>1125</v>
      </c>
      <c r="C13" s="141" t="s">
        <v>1124</v>
      </c>
      <c r="D13" s="140" t="s">
        <v>1123</v>
      </c>
      <c r="E13" s="140" t="s">
        <v>1126</v>
      </c>
      <c r="F13" s="140" t="s">
        <v>132</v>
      </c>
      <c r="G13" s="142">
        <v>80240</v>
      </c>
      <c r="H13" s="87" t="s">
        <v>1087</v>
      </c>
      <c r="I13" s="138"/>
      <c r="L13" s="138"/>
      <c r="N13" s="139"/>
    </row>
    <row r="14" spans="1:14" s="2" customFormat="1" ht="30" customHeight="1" x14ac:dyDescent="0.25">
      <c r="A14" s="140" t="s">
        <v>1095</v>
      </c>
      <c r="B14" s="140" t="s">
        <v>1129</v>
      </c>
      <c r="C14" s="141" t="s">
        <v>1128</v>
      </c>
      <c r="D14" s="140" t="s">
        <v>1127</v>
      </c>
      <c r="E14" s="140" t="s">
        <v>1090</v>
      </c>
      <c r="F14" s="140" t="s">
        <v>1130</v>
      </c>
      <c r="G14" s="142">
        <v>7910.08</v>
      </c>
      <c r="H14" s="87" t="s">
        <v>1156</v>
      </c>
      <c r="I14" s="138"/>
      <c r="L14" s="138"/>
      <c r="N14" s="139"/>
    </row>
    <row r="15" spans="1:14" s="2" customFormat="1" ht="30" customHeight="1" x14ac:dyDescent="0.25">
      <c r="A15" s="140" t="s">
        <v>1095</v>
      </c>
      <c r="B15" s="140" t="s">
        <v>1133</v>
      </c>
      <c r="C15" s="141" t="s">
        <v>1132</v>
      </c>
      <c r="D15" s="140" t="s">
        <v>1131</v>
      </c>
      <c r="E15" s="140" t="s">
        <v>1088</v>
      </c>
      <c r="F15" s="140" t="s">
        <v>135</v>
      </c>
      <c r="G15" s="142">
        <v>42582.83</v>
      </c>
      <c r="H15" s="87" t="s">
        <v>1156</v>
      </c>
      <c r="I15" s="138"/>
      <c r="L15" s="138"/>
      <c r="N15" s="139"/>
    </row>
    <row r="16" spans="1:14" s="2" customFormat="1" ht="30" customHeight="1" x14ac:dyDescent="0.25">
      <c r="A16" s="140" t="s">
        <v>1149</v>
      </c>
      <c r="B16" s="140" t="s">
        <v>1147</v>
      </c>
      <c r="C16" s="141" t="s">
        <v>1143</v>
      </c>
      <c r="D16" s="140" t="s">
        <v>1146</v>
      </c>
      <c r="E16" s="140" t="s">
        <v>1090</v>
      </c>
      <c r="F16" s="140" t="s">
        <v>1148</v>
      </c>
      <c r="G16" s="142">
        <v>118000</v>
      </c>
      <c r="H16" s="87" t="s">
        <v>1087</v>
      </c>
      <c r="I16" s="138"/>
      <c r="L16" s="138"/>
      <c r="N16" s="139"/>
    </row>
    <row r="17" spans="1:14" s="2" customFormat="1" ht="30" customHeight="1" x14ac:dyDescent="0.25">
      <c r="A17" s="140" t="s">
        <v>1095</v>
      </c>
      <c r="B17" s="140" t="s">
        <v>1136</v>
      </c>
      <c r="C17" s="141" t="s">
        <v>1135</v>
      </c>
      <c r="D17" s="140" t="s">
        <v>1134</v>
      </c>
      <c r="E17" s="140" t="s">
        <v>1088</v>
      </c>
      <c r="F17" s="140" t="s">
        <v>1137</v>
      </c>
      <c r="G17" s="142">
        <v>9821.14</v>
      </c>
      <c r="H17" s="87" t="s">
        <v>1087</v>
      </c>
      <c r="I17" s="138"/>
      <c r="L17" s="138"/>
      <c r="N17" s="139"/>
    </row>
    <row r="18" spans="1:14" s="2" customFormat="1" ht="30" customHeight="1" x14ac:dyDescent="0.25">
      <c r="A18" s="140" t="s">
        <v>1098</v>
      </c>
      <c r="B18" s="140" t="s">
        <v>1139</v>
      </c>
      <c r="C18" s="141" t="s">
        <v>1113</v>
      </c>
      <c r="D18" s="140" t="s">
        <v>1138</v>
      </c>
      <c r="E18" s="140" t="s">
        <v>1088</v>
      </c>
      <c r="F18" s="140" t="s">
        <v>1140</v>
      </c>
      <c r="G18" s="142">
        <v>14455</v>
      </c>
      <c r="H18" s="87" t="s">
        <v>1087</v>
      </c>
      <c r="I18" s="138"/>
      <c r="L18" s="138"/>
      <c r="N18" s="139"/>
    </row>
    <row r="19" spans="1:14" s="2" customFormat="1" ht="30" customHeight="1" x14ac:dyDescent="0.25">
      <c r="A19" s="140" t="s">
        <v>1095</v>
      </c>
      <c r="B19" s="140" t="s">
        <v>1151</v>
      </c>
      <c r="C19" s="141" t="s">
        <v>1143</v>
      </c>
      <c r="D19" s="140" t="s">
        <v>1150</v>
      </c>
      <c r="E19" s="140" t="s">
        <v>1088</v>
      </c>
      <c r="F19" s="140" t="s">
        <v>1137</v>
      </c>
      <c r="G19" s="142">
        <v>39176</v>
      </c>
      <c r="H19" s="87" t="s">
        <v>1087</v>
      </c>
      <c r="I19" s="138"/>
      <c r="L19" s="138"/>
      <c r="N19" s="139"/>
    </row>
    <row r="20" spans="1:14" s="2" customFormat="1" ht="30" customHeight="1" x14ac:dyDescent="0.25">
      <c r="A20" s="140" t="s">
        <v>1102</v>
      </c>
      <c r="B20" s="140" t="s">
        <v>1141</v>
      </c>
      <c r="C20" s="141" t="s">
        <v>1113</v>
      </c>
      <c r="D20" s="140" t="s">
        <v>1099</v>
      </c>
      <c r="E20" s="140" t="s">
        <v>1088</v>
      </c>
      <c r="F20" s="140" t="s">
        <v>1100</v>
      </c>
      <c r="G20" s="142">
        <v>6490</v>
      </c>
      <c r="H20" s="87" t="s">
        <v>1087</v>
      </c>
      <c r="I20" s="138"/>
      <c r="L20" s="138"/>
      <c r="N20" s="139"/>
    </row>
    <row r="21" spans="1:14" s="2" customFormat="1" ht="30" customHeight="1" x14ac:dyDescent="0.25">
      <c r="A21" s="140" t="s">
        <v>1155</v>
      </c>
      <c r="B21" s="140" t="s">
        <v>1153</v>
      </c>
      <c r="C21" s="141" t="s">
        <v>1143</v>
      </c>
      <c r="D21" s="140" t="s">
        <v>1152</v>
      </c>
      <c r="E21" s="140" t="s">
        <v>1088</v>
      </c>
      <c r="F21" s="140" t="s">
        <v>1154</v>
      </c>
      <c r="G21" s="142">
        <v>50520.52</v>
      </c>
      <c r="H21" s="87" t="s">
        <v>1087</v>
      </c>
      <c r="I21" s="138"/>
      <c r="L21" s="138"/>
      <c r="N21" s="139"/>
    </row>
    <row r="22" spans="1:14" ht="30" customHeight="1" x14ac:dyDescent="0.25">
      <c r="A22" s="181" t="s">
        <v>1086</v>
      </c>
      <c r="B22" s="181"/>
      <c r="C22" s="181"/>
      <c r="D22" s="181"/>
      <c r="E22" s="181"/>
      <c r="F22" s="181"/>
      <c r="G22" s="134">
        <f>SUM(G7:G21)</f>
        <v>766241.62</v>
      </c>
      <c r="H22" s="133"/>
    </row>
    <row r="23" spans="1:14" s="40" customFormat="1" ht="30" customHeight="1" x14ac:dyDescent="0.25">
      <c r="A23" s="183" t="s">
        <v>1160</v>
      </c>
      <c r="B23" s="135" t="s">
        <v>1117</v>
      </c>
      <c r="C23" s="136" t="s">
        <v>1116</v>
      </c>
      <c r="D23" s="135" t="s">
        <v>1115</v>
      </c>
      <c r="E23" s="135" t="s">
        <v>1088</v>
      </c>
      <c r="F23" s="135" t="s">
        <v>48</v>
      </c>
      <c r="G23" s="137">
        <v>6490</v>
      </c>
      <c r="H23" s="135" t="s">
        <v>318</v>
      </c>
    </row>
    <row r="24" spans="1:14" s="40" customFormat="1" ht="30" customHeight="1" x14ac:dyDescent="0.25">
      <c r="A24" s="135" t="s">
        <v>1102</v>
      </c>
      <c r="B24" s="135" t="s">
        <v>1142</v>
      </c>
      <c r="C24" s="136" t="s">
        <v>1113</v>
      </c>
      <c r="D24" s="135" t="s">
        <v>1099</v>
      </c>
      <c r="E24" s="135" t="s">
        <v>1088</v>
      </c>
      <c r="F24" s="135" t="s">
        <v>1100</v>
      </c>
      <c r="G24" s="137">
        <v>7658.2</v>
      </c>
      <c r="H24" s="135" t="s">
        <v>318</v>
      </c>
    </row>
  </sheetData>
  <autoFilter ref="A6:H22"/>
  <mergeCells count="6">
    <mergeCell ref="A1:H1"/>
    <mergeCell ref="A2:H2"/>
    <mergeCell ref="A3:H3"/>
    <mergeCell ref="A4:H4"/>
    <mergeCell ref="A22:F22"/>
    <mergeCell ref="A5:H5"/>
  </mergeCell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Mayo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2017-06-01T13:34:23Z</cp:lastPrinted>
  <dcterms:created xsi:type="dcterms:W3CDTF">2014-08-05T13:53:29Z</dcterms:created>
  <dcterms:modified xsi:type="dcterms:W3CDTF">2017-06-01T13:35:01Z</dcterms:modified>
</cp:coreProperties>
</file>