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Enero" sheetId="20" r:id="rId2"/>
  </sheets>
  <definedNames>
    <definedName name="_xlnm._FilterDatabase" localSheetId="1" hidden="1">Enero!$A$6:$H$26</definedName>
    <definedName name="_xlnm.Print_Area" localSheetId="1">Enero!$A$1:$H$26</definedName>
  </definedNames>
  <calcPr calcId="152511"/>
</workbook>
</file>

<file path=xl/calcChain.xml><?xml version="1.0" encoding="utf-8"?>
<calcChain xmlns="http://schemas.openxmlformats.org/spreadsheetml/2006/main">
  <c r="G26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<sst xmlns="http://schemas.openxmlformats.org/spreadsheetml/2006/main" count="3003" uniqueCount="1156">
  <si>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</si>
  <si>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</si>
  <si>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</si>
  <si>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</si>
  <si>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</si>
  <si>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</si>
  <si>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</si>
  <si>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</si>
  <si>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</si>
  <si>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</si>
  <si>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</si>
  <si>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</si>
  <si>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</si>
  <si>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</si>
  <si>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</si>
  <si>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</si>
  <si>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</si>
  <si>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</si>
  <si>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</si>
  <si>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</si>
  <si>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</si>
  <si>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</si>
  <si>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</si>
  <si>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</si>
  <si>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</si>
  <si>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</si>
  <si>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</si>
  <si>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</si>
  <si>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</si>
  <si>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</si>
  <si>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</si>
  <si>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</si>
  <si>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</si>
  <si>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</si>
  <si>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</si>
  <si>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</si>
  <si>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</si>
  <si>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</si>
  <si>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</si>
  <si>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</si>
  <si>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</si>
  <si>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</si>
  <si>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</si>
  <si>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</si>
  <si>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</si>
  <si>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</si>
  <si>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</si>
  <si>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</si>
  <si>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</si>
  <si>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</si>
  <si>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</si>
  <si>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</si>
  <si>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</si>
  <si>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</si>
  <si>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</si>
  <si>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</si>
  <si>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</si>
  <si>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</si>
  <si>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</si>
  <si>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</si>
  <si>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</si>
  <si>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</si>
  <si>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</si>
  <si>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</si>
  <si>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</si>
  <si>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</si>
  <si>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</si>
  <si>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</si>
  <si>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</si>
  <si>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</si>
  <si>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</si>
  <si>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</si>
  <si>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</si>
  <si>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</si>
  <si>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</si>
  <si>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</si>
  <si>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</si>
  <si>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</si>
  <si>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</si>
  <si>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</si>
  <si>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</si>
  <si>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</si>
  <si>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</si>
  <si>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</si>
  <si>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</si>
  <si>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</si>
  <si>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</si>
  <si>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</si>
  <si>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</si>
  <si>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</si>
  <si>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</si>
  <si>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</si>
  <si>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</si>
  <si>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</si>
  <si>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</si>
  <si>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</si>
  <si>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</si>
  <si>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</si>
  <si>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</si>
  <si>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</si>
  <si>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</si>
  <si>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</si>
  <si>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</si>
  <si>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</si>
  <si>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</si>
  <si>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</si>
  <si>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</si>
  <si>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</si>
  <si>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</si>
  <si>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</si>
  <si>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</si>
  <si>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</si>
  <si>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</si>
  <si>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</si>
  <si>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</si>
  <si>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</si>
  <si>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</si>
  <si>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</si>
  <si>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</si>
  <si>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</si>
  <si>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</si>
  <si>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</si>
  <si>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</si>
  <si>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</si>
  <si>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</si>
  <si>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</si>
  <si>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</si>
  <si>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</si>
  <si>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</si>
  <si>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</si>
  <si>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</si>
  <si>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</si>
  <si>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</si>
  <si>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</si>
  <si>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</si>
  <si>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</si>
  <si>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</si>
  <si>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</si>
  <si>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</si>
  <si>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</si>
  <si>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</si>
  <si>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</si>
  <si>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</si>
  <si>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</si>
  <si>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</si>
  <si>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</si>
  <si>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</si>
  <si>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</si>
  <si>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</si>
  <si>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</si>
  <si>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</si>
  <si>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</si>
  <si>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</si>
  <si>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</si>
  <si>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</si>
  <si>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</si>
  <si>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</si>
  <si>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</si>
  <si>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</si>
  <si>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</si>
  <si>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</si>
  <si>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</si>
  <si>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</si>
  <si>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</si>
  <si>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</si>
  <si>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</si>
  <si>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</si>
  <si>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</si>
  <si>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</si>
  <si>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</si>
  <si>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</si>
  <si>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</si>
  <si>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</si>
  <si>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</si>
  <si>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</si>
  <si>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</si>
  <si>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</si>
  <si>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</si>
  <si>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</si>
  <si>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</si>
  <si>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</si>
  <si>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</si>
  <si>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</si>
  <si>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</si>
  <si>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</si>
  <si>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</si>
  <si>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</si>
  <si>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</si>
  <si>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</si>
  <si>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</si>
  <si>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</si>
  <si>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</si>
  <si>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</si>
  <si>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</si>
  <si>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</si>
  <si>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</si>
  <si>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</si>
  <si>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</si>
  <si>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</si>
  <si>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</si>
  <si>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</si>
  <si>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</si>
  <si>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</si>
  <si>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</si>
  <si>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</si>
  <si>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</si>
  <si>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</si>
  <si>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</si>
  <si>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</si>
  <si>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</si>
  <si>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</si>
  <si>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</si>
  <si>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</si>
  <si>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</si>
  <si>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</si>
  <si>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</si>
  <si>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</si>
  <si>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</si>
  <si>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</si>
  <si>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</si>
  <si>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</si>
  <si>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</si>
  <si>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</si>
  <si>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</si>
  <si>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</si>
  <si>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</si>
  <si>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</si>
  <si>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</si>
  <si>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</si>
  <si>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</si>
  <si>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</si>
  <si>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</si>
  <si>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</si>
  <si>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</si>
  <si>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</si>
  <si>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</si>
  <si>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</si>
  <si>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</si>
  <si>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</si>
  <si>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</si>
  <si>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</si>
  <si>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</si>
  <si>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</si>
  <si>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</si>
  <si>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</si>
  <si>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</si>
  <si>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</si>
  <si>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</si>
  <si>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</si>
  <si>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</si>
  <si>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</si>
  <si>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</si>
  <si>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</si>
  <si>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</si>
  <si>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</si>
  <si>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</si>
  <si>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</si>
  <si>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</si>
  <si>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</si>
  <si>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</si>
  <si>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</si>
  <si>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</si>
  <si>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</si>
  <si>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</si>
  <si>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</si>
  <si>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</si>
  <si>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</si>
  <si>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</si>
  <si>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</si>
  <si>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</si>
  <si>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</si>
  <si>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</si>
  <si>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</si>
  <si>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</si>
  <si>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</si>
  <si>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</si>
  <si>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</si>
  <si>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</si>
  <si>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</si>
  <si>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</si>
  <si>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</si>
  <si>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</si>
  <si>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</si>
  <si>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</si>
  <si>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</si>
  <si>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</si>
  <si>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</si>
  <si>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</si>
  <si>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</si>
  <si>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</si>
  <si>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</si>
  <si>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</si>
  <si>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</si>
  <si>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</si>
  <si>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</si>
  <si>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</si>
  <si>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</si>
  <si>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</si>
  <si>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</si>
  <si>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</si>
  <si>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</si>
  <si>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</si>
  <si>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</si>
  <si>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</si>
  <si>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</si>
  <si>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</si>
  <si>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</si>
  <si>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</si>
  <si>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</si>
  <si>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</si>
  <si>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</si>
  <si>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</si>
  <si>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</si>
  <si>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</si>
  <si>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</si>
  <si>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</si>
  <si>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</si>
  <si>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</si>
  <si>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</si>
  <si>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</si>
  <si>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</si>
  <si>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</si>
  <si>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</si>
  <si>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</si>
  <si>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</si>
  <si>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</si>
  <si>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</si>
  <si>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</si>
  <si>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</si>
  <si>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</si>
  <si>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</si>
  <si>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</si>
  <si>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</si>
  <si>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</si>
  <si>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</si>
  <si>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</si>
  <si>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</si>
  <si>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</si>
  <si>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</si>
  <si>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</si>
  <si>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</si>
  <si>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</si>
  <si>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</si>
  <si>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</si>
  <si>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</si>
  <si>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</si>
  <si>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</si>
  <si>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</si>
  <si>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</si>
  <si>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</si>
  <si>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</si>
  <si>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</si>
  <si>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</si>
  <si>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</si>
  <si>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</si>
  <si>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</si>
  <si>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</si>
  <si>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</si>
  <si>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</si>
  <si>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</si>
  <si>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</si>
  <si>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</si>
  <si>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</si>
  <si>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</si>
  <si>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</si>
  <si>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</si>
  <si>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</si>
  <si>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</si>
  <si>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</si>
  <si>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</si>
  <si>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</si>
  <si>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</si>
  <si>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</si>
  <si>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</si>
  <si>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</si>
  <si>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</si>
  <si>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</si>
  <si>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</si>
  <si>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</si>
  <si>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</si>
  <si>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</si>
  <si>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</si>
  <si>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</si>
  <si>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</si>
  <si>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</si>
  <si>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</si>
  <si>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</si>
  <si>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</si>
  <si>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</si>
  <si>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</si>
  <si>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</si>
  <si>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</si>
  <si>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</si>
  <si>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</si>
  <si>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</si>
  <si>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</si>
  <si>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</si>
  <si>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</si>
  <si>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</si>
  <si>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</si>
  <si>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</si>
  <si>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</si>
  <si>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</si>
  <si>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</si>
  <si>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</si>
  <si>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</si>
  <si>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</si>
  <si>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</si>
  <si>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</si>
  <si>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</si>
  <si>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</si>
  <si>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</si>
  <si>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</si>
  <si>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</si>
  <si>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</si>
  <si>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</si>
  <si>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</si>
  <si>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</si>
  <si>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</si>
  <si>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</si>
  <si>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</si>
  <si>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</si>
  <si>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</si>
  <si>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</si>
  <si>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</si>
  <si>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</si>
  <si>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</si>
  <si>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</si>
  <si>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</si>
  <si>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</si>
  <si>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</si>
  <si>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</si>
  <si>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</si>
  <si>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</si>
  <si>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</si>
  <si>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</si>
  <si>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</si>
  <si>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</si>
  <si>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</si>
  <si>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</si>
  <si>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</si>
  <si>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</si>
  <si>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</si>
  <si>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</si>
  <si>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</si>
  <si>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</si>
  <si>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</si>
  <si>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</si>
  <si>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</si>
  <si>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</si>
  <si>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</si>
  <si>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</si>
  <si>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</si>
  <si>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</si>
  <si>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</si>
  <si>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</si>
  <si>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</si>
  <si>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</si>
  <si>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</si>
  <si>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</si>
  <si>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</si>
  <si>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</si>
  <si>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</si>
  <si>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</si>
  <si>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</si>
  <si>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</si>
  <si>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</si>
  <si>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</si>
  <si>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</si>
  <si>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</si>
  <si>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</si>
  <si>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</si>
  <si>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</si>
  <si>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</si>
  <si>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</si>
  <si>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</si>
  <si>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</si>
  <si>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</si>
  <si>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</si>
  <si>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</si>
  <si>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</si>
  <si>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</si>
  <si>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</si>
  <si>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</si>
  <si>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</si>
  <si>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</si>
  <si>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</si>
  <si>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</si>
  <si>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</si>
  <si>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</si>
  <si>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</si>
  <si>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</si>
  <si>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</si>
  <si>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</si>
  <si>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</si>
  <si>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</si>
  <si>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</si>
  <si>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</si>
  <si>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</si>
  <si>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</si>
  <si>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</si>
  <si>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</si>
  <si>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</si>
  <si>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</si>
  <si>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</si>
  <si>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</si>
  <si>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</si>
  <si>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</si>
  <si>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</si>
  <si>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</si>
  <si>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</si>
  <si>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</si>
  <si>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</si>
  <si>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</si>
  <si>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</si>
  <si>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</si>
  <si>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</si>
  <si>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</si>
  <si>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</si>
  <si>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</si>
  <si>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</si>
  <si>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</si>
  <si>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</si>
  <si>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</si>
  <si>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</si>
  <si>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</si>
  <si>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</si>
  <si>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</si>
  <si>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</si>
  <si>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</si>
  <si>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</si>
  <si>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</si>
  <si>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</si>
  <si>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</si>
  <si>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</si>
  <si>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</si>
  <si>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</si>
  <si>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</si>
  <si>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</si>
  <si>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</si>
  <si>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</si>
  <si>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</si>
  <si>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</si>
  <si>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</si>
  <si>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</si>
  <si>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</si>
  <si>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</si>
  <si>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</si>
  <si>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</si>
  <si>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</si>
  <si>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</si>
  <si>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</si>
  <si>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</si>
  <si>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</si>
  <si>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</si>
  <si>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</si>
  <si>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</si>
  <si>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</si>
  <si>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</si>
  <si>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</si>
  <si>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</si>
  <si>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</si>
  <si>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</si>
  <si>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</si>
  <si>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</si>
  <si>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</si>
  <si>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</si>
  <si>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</si>
  <si>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</si>
  <si>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</si>
  <si>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</si>
  <si>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</si>
  <si>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</si>
  <si>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</si>
  <si>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</si>
  <si>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</si>
  <si>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</si>
  <si>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</si>
  <si>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</si>
  <si>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</si>
  <si>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</si>
  <si>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</si>
  <si>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</si>
  <si>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</si>
  <si>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</si>
  <si>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</si>
  <si>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</si>
  <si>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</si>
  <si>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</si>
  <si>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</si>
  <si>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</si>
  <si>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</si>
  <si>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</si>
  <si>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</si>
  <si>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</si>
  <si>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</si>
  <si>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</si>
  <si>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</si>
  <si>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</si>
  <si>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</si>
  <si>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</si>
  <si>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</si>
  <si>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</si>
  <si>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</si>
  <si>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</si>
  <si>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</si>
  <si>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</si>
  <si>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</si>
  <si>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</si>
  <si>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</si>
  <si>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</si>
  <si>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</si>
  <si>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</si>
  <si>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</si>
  <si>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</si>
  <si>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</si>
  <si>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</si>
  <si>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</si>
  <si>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</si>
  <si>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</si>
  <si>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</si>
  <si>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</si>
  <si>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</si>
  <si>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</si>
  <si>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</si>
  <si>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</si>
  <si>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</si>
  <si>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</si>
  <si>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</si>
  <si>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</si>
  <si>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</si>
  <si>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</si>
  <si>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</si>
  <si>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</si>
  <si>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</si>
  <si>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</si>
  <si>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</si>
  <si>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</si>
  <si>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</si>
  <si>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</si>
  <si>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</si>
  <si>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</si>
  <si>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</si>
  <si>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</si>
  <si>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</si>
  <si>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</si>
  <si>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</si>
  <si>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</si>
  <si>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</si>
  <si>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</si>
  <si>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</si>
  <si>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</si>
  <si>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</si>
  <si>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</si>
  <si>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</si>
  <si>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</si>
  <si>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</si>
  <si>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</si>
  <si>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</si>
  <si>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</si>
  <si>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</si>
  <si>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</si>
  <si>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</si>
  <si>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</si>
  <si>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</si>
  <si>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</si>
  <si>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</si>
  <si>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</si>
  <si>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</si>
  <si>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</si>
  <si>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</si>
  <si>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</si>
  <si>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</si>
  <si>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</si>
  <si>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</si>
  <si>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</si>
  <si>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</si>
  <si>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</si>
  <si>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</si>
  <si>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</si>
  <si>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</si>
  <si>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</si>
  <si>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</si>
  <si>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</si>
  <si>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</si>
  <si>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</si>
  <si>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</si>
  <si>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</si>
  <si>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</si>
  <si>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</si>
  <si>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</si>
  <si>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</si>
  <si>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</si>
  <si>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</si>
  <si>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</si>
  <si>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</si>
  <si>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</si>
  <si>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</si>
  <si>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</si>
  <si>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</si>
  <si>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</si>
  <si>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</si>
  <si>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</si>
  <si>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</si>
  <si>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</si>
  <si>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</si>
  <si>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</si>
  <si>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</si>
  <si>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</si>
  <si>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</si>
  <si>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</si>
  <si>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</si>
  <si>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</si>
  <si>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</si>
  <si>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</si>
  <si>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</si>
  <si>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</si>
  <si>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</si>
  <si>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</si>
  <si>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</si>
  <si>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</si>
  <si>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</si>
  <si>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</si>
  <si>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</si>
  <si>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</si>
  <si>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</si>
  <si>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</si>
  <si>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</si>
  <si>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</si>
  <si>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</si>
  <si>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</si>
  <si>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</si>
  <si>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</si>
  <si>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</si>
  <si>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</si>
  <si>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</si>
  <si>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</si>
  <si>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</si>
  <si>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</si>
  <si>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</si>
  <si>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</si>
  <si>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</si>
  <si>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</si>
  <si>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</si>
  <si>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</si>
  <si>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</si>
  <si>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</si>
  <si>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</si>
  <si>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</si>
  <si>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</si>
  <si>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</si>
  <si>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</si>
  <si>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</si>
  <si>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</si>
  <si>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</si>
  <si>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</si>
  <si>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</si>
  <si>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</si>
  <si>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</si>
  <si>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</si>
  <si>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</si>
  <si>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</si>
  <si>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</si>
  <si>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</si>
  <si>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</si>
  <si>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</si>
  <si>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</si>
  <si>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</si>
  <si>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</si>
  <si>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</si>
  <si>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</si>
  <si>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</si>
  <si>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</si>
  <si>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</si>
  <si>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</si>
  <si>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</si>
  <si>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</si>
  <si>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</si>
  <si>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</si>
  <si>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</si>
  <si>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</si>
  <si>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</si>
  <si>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</si>
  <si>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</si>
  <si>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</si>
  <si>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</si>
  <si>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</si>
  <si>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</si>
  <si>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</si>
  <si>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</si>
  <si>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</si>
  <si>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</si>
  <si>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</si>
  <si>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</si>
  <si>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</si>
  <si>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</si>
  <si>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</si>
  <si>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</si>
  <si>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</si>
  <si>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</si>
  <si>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</si>
  <si>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</si>
  <si>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</si>
  <si>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</si>
  <si>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</si>
  <si>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</si>
  <si>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</si>
  <si>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</si>
  <si>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</si>
  <si>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</si>
  <si>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</si>
  <si>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</si>
  <si>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</si>
  <si>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</si>
  <si>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</si>
  <si>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</si>
  <si>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</si>
  <si>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</si>
  <si>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</si>
  <si>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</si>
  <si>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</si>
  <si>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</si>
  <si>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</si>
  <si>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</si>
  <si>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</si>
  <si>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</si>
  <si>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</si>
  <si>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</si>
  <si>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</si>
  <si>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</si>
  <si>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</si>
  <si>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</si>
  <si>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</si>
  <si>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</si>
  <si>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</si>
  <si>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</si>
  <si>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</si>
  <si>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</si>
  <si>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</si>
  <si>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</si>
  <si>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</si>
  <si>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</si>
  <si>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</si>
  <si>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</si>
  <si>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</si>
  <si>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</si>
  <si>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</si>
  <si>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</si>
  <si>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</si>
  <si>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</si>
  <si>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</si>
  <si>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</si>
  <si>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</si>
  <si>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</si>
  <si>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</si>
  <si>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</si>
  <si>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</si>
  <si>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</si>
  <si>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</si>
  <si>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</si>
  <si>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</si>
  <si>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</si>
  <si>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</si>
  <si>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</si>
  <si>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</si>
  <si>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</si>
  <si>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</si>
  <si>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</si>
  <si>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</si>
  <si>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</si>
  <si>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</si>
  <si>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</si>
  <si>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</si>
  <si>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</si>
  <si>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</si>
  <si>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</si>
  <si>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</si>
  <si>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</si>
  <si>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</si>
  <si>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</si>
  <si>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</si>
  <si>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</si>
  <si>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</si>
  <si>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</si>
  <si>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</si>
  <si>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</si>
  <si>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</si>
  <si>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</si>
  <si>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</si>
  <si>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</si>
  <si>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</si>
  <si>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</si>
  <si>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</si>
  <si>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</si>
  <si>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</si>
  <si>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</si>
  <si>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</si>
  <si>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</si>
  <si>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</si>
  <si>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</si>
  <si>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</si>
  <si>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</si>
  <si>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</si>
  <si>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</si>
  <si>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</si>
  <si>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</si>
  <si>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</si>
  <si>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</si>
  <si>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</si>
  <si>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</si>
  <si>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</si>
  <si>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</si>
  <si>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</si>
  <si>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</si>
  <si>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</si>
  <si>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</si>
  <si>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</si>
  <si>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</si>
  <si>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</si>
  <si>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</si>
  <si>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</si>
  <si>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</si>
  <si>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</si>
  <si>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</si>
  <si>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</si>
  <si>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</si>
  <si>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</si>
  <si>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</si>
  <si>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</si>
  <si>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</si>
  <si>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</si>
  <si>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</si>
  <si>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</si>
  <si>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</si>
  <si>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</si>
  <si>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</si>
  <si>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</si>
  <si>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</si>
  <si>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</si>
  <si>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</si>
  <si>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</si>
  <si>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</si>
  <si>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</si>
  <si>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</si>
  <si>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</si>
  <si>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</si>
  <si>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</si>
  <si>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</si>
  <si>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</si>
  <si>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</si>
  <si>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</si>
  <si>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</si>
  <si>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</si>
  <si>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</si>
  <si>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</si>
  <si>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</si>
  <si>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</si>
  <si>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</si>
  <si>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</si>
  <si>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</si>
  <si>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</si>
  <si>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</si>
  <si>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</si>
  <si>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</si>
  <si>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</si>
  <si>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</si>
  <si>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</si>
  <si>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</si>
  <si>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</si>
  <si>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</si>
  <si>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</si>
  <si>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</si>
  <si>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</si>
  <si>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</si>
  <si>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</si>
  <si>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</si>
  <si>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</si>
  <si>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</si>
  <si>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</si>
  <si>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</si>
  <si>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</si>
  <si>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</si>
  <si>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</si>
  <si>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</si>
  <si>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</si>
  <si>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</si>
  <si>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</si>
  <si>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</si>
  <si>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</si>
  <si>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</si>
  <si>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</si>
  <si>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</si>
  <si>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</si>
  <si>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</si>
  <si>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</si>
  <si>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</si>
  <si>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</si>
  <si>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</si>
  <si>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</si>
  <si>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</si>
  <si>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</si>
  <si>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</si>
  <si>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</si>
  <si>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</si>
  <si>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</si>
  <si>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</si>
  <si>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</si>
  <si>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</si>
  <si>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</si>
  <si>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</si>
  <si>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</si>
  <si>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</si>
  <si>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</si>
  <si>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</si>
  <si>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</si>
  <si>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</si>
  <si>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</si>
  <si>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</si>
  <si>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</si>
  <si>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</si>
  <si>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</si>
  <si>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</si>
  <si>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</si>
  <si>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</si>
  <si>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</si>
  <si>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</si>
  <si>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</si>
  <si>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</si>
  <si>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</si>
  <si>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</si>
  <si>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</si>
  <si>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</si>
  <si>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</si>
  <si>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</si>
  <si>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</si>
  <si>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</si>
  <si>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</si>
  <si>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</si>
  <si>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</si>
  <si>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</si>
  <si>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</si>
  <si>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</si>
  <si>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</si>
  <si>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</si>
  <si>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</si>
  <si>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</si>
  <si>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</si>
  <si>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</si>
  <si>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</si>
  <si>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</si>
  <si>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</si>
  <si>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</si>
  <si>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</si>
  <si>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</si>
  <si>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</si>
  <si>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</si>
  <si>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</si>
  <si>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</si>
  <si>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</si>
  <si>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</si>
  <si>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</si>
  <si>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</si>
  <si>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</si>
  <si>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</si>
  <si>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</si>
  <si>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</si>
  <si>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</si>
  <si>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</si>
  <si>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</si>
  <si>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</si>
  <si>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</si>
  <si>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</si>
  <si>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</si>
  <si>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</si>
  <si>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</si>
  <si>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</si>
  <si>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</si>
  <si>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</si>
  <si>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</si>
  <si>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</si>
  <si>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</si>
  <si>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</si>
  <si>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</si>
  <si>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</si>
  <si>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</si>
  <si>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</si>
  <si>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</si>
  <si>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</si>
  <si>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</si>
  <si>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</si>
  <si>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 xml:space="preserve">                                Montos Expresados en RD$</t>
  </si>
  <si>
    <t>Publicidad</t>
  </si>
  <si>
    <t>No Pyme</t>
  </si>
  <si>
    <t>Pyme</t>
  </si>
  <si>
    <t>Compras por debajo del umbral</t>
  </si>
  <si>
    <t xml:space="preserve">FECHA DE REGISTRO </t>
  </si>
  <si>
    <t>Informatica</t>
  </si>
  <si>
    <t>Muebles y equipos de oficina</t>
  </si>
  <si>
    <t>Articulos del hogar</t>
  </si>
  <si>
    <t>Agricultura, ganaderia</t>
  </si>
  <si>
    <t>Mant. y Rep. Vehículos</t>
  </si>
  <si>
    <t>OC-1-2016</t>
  </si>
  <si>
    <t>OC-13-2016</t>
  </si>
  <si>
    <t>OC-16-2016</t>
  </si>
  <si>
    <t>OC-12-2016</t>
  </si>
  <si>
    <t>OC-7-2016</t>
  </si>
  <si>
    <t>OC-18-2016</t>
  </si>
  <si>
    <t>OC-20-2016</t>
  </si>
  <si>
    <t>OC-4-2016</t>
  </si>
  <si>
    <t>OC-14-2016</t>
  </si>
  <si>
    <t>OC-15-2016</t>
  </si>
  <si>
    <t>OC-19-2016</t>
  </si>
  <si>
    <t>CO-3-2016</t>
  </si>
  <si>
    <t>OC-11-2016</t>
  </si>
  <si>
    <t>CO-2-2016</t>
  </si>
  <si>
    <t>CO-4-2016</t>
  </si>
  <si>
    <t>CO-1-2016</t>
  </si>
  <si>
    <t>OC-2-2016</t>
  </si>
  <si>
    <t>OC-3-2016</t>
  </si>
  <si>
    <t>OC-17-2016</t>
  </si>
  <si>
    <t>07/01/2016</t>
  </si>
  <si>
    <t>20/01/2016</t>
  </si>
  <si>
    <t>27/01/2016</t>
  </si>
  <si>
    <t>15/01/2016</t>
  </si>
  <si>
    <t>28/01/2016</t>
  </si>
  <si>
    <t>14/01/2016</t>
  </si>
  <si>
    <t>18/01/2016</t>
  </si>
  <si>
    <t>19/01/2016</t>
  </si>
  <si>
    <t>22/01/2016</t>
  </si>
  <si>
    <t>13/01/2016</t>
  </si>
  <si>
    <t>11/01/2016</t>
  </si>
  <si>
    <t>Abrillantado y Cristalizado de Marmol</t>
  </si>
  <si>
    <t>Adquisición Baterías Inversor uso Almacén</t>
  </si>
  <si>
    <t>Adquisición Impresora Multifuncional para uso en Dirección Financiera</t>
  </si>
  <si>
    <t>Adquisión Power Supply Para Uso CMNR</t>
  </si>
  <si>
    <t>Cambio de Aire Acondicionado de la Unidad de Auditoria de la Contralor</t>
  </si>
  <si>
    <t>Compra de Electrodomesticos para uso del CNSS</t>
  </si>
  <si>
    <t>Compras de Sello Gomigrafo</t>
  </si>
  <si>
    <t>Corona Funebre Para el Sr. Don Fillo Padre de la Directora de la Dida</t>
  </si>
  <si>
    <t>Correción de Estilo Revista CNSS No.23</t>
  </si>
  <si>
    <t>Elaboración e Instalación de Banner para conmemorar Mes de la Patria.</t>
  </si>
  <si>
    <t>Mantenimiento de Vehiculo</t>
  </si>
  <si>
    <t>Publicación de espacio pagado en periódico el 19-1-2016.</t>
  </si>
  <si>
    <t>Publicación en Periodico Esquela Fillo Marmolejos</t>
  </si>
  <si>
    <t>Publicación espacio pagado (Periódico), Res. 380-02.</t>
  </si>
  <si>
    <t>Renovación Licencias ACL Analytics contraloría para Seguridad Social</t>
  </si>
  <si>
    <t>Reparación Impresora HP 3600 Contraloria</t>
  </si>
  <si>
    <t>Servicios de Aseo e Higienización de las Instalaciónes Administrativa</t>
  </si>
  <si>
    <t>Servicios de Reparación UPS Central del CNSS</t>
  </si>
  <si>
    <t>Proceso de Excepción</t>
  </si>
  <si>
    <t>FERRETERIA AMERICANA, SAS</t>
  </si>
  <si>
    <t>MARINO ENRIQUE SANCHEZ JIMENEZ</t>
  </si>
  <si>
    <t>BDO RIESGOS Y TECNOLOGIA, SRL</t>
  </si>
  <si>
    <t>GRUPO TECNOLOGICO ADEXSUS, SRL</t>
  </si>
  <si>
    <t>del 1ro. Al 31 de Enero 2016</t>
  </si>
  <si>
    <t xml:space="preserve">     Relación Ordenes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</si>
</sst>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4" fontId="0" fillId="0" borderId="0" xfId="1" applyFont="1" applyAlignment="1"/>
    <xf numFmtId="164" fontId="0" fillId="9" borderId="0" xfId="1" applyFont="1" applyFill="1" applyAlignment="1">
      <alignment horizontal="center"/>
    </xf>
    <xf numFmtId="164" fontId="2" fillId="9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9" borderId="0" xfId="0" applyFill="1" applyAlignment="1">
      <alignment horizontal="center" wrapText="1"/>
    </xf>
    <xf numFmtId="0" fontId="0" fillId="0" borderId="1" xfId="0" applyBorder="1" applyAlignment="1"/>
    <xf numFmtId="164" fontId="0" fillId="0" borderId="1" xfId="1" applyFont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8" t="s">
        <v>49</v>
      </c>
      <c r="E1" s="169"/>
      <c r="F1" s="169"/>
      <c r="G1" s="169"/>
      <c r="H1" s="169"/>
      <c r="I1" s="169"/>
      <c r="J1" s="169"/>
      <c r="K1" s="169"/>
      <c r="L1" s="4"/>
    </row>
    <row r="2" spans="1:19" s="21" customFormat="1" x14ac:dyDescent="0.25">
      <c r="A2" s="40"/>
      <c r="B2" s="40"/>
      <c r="C2" s="3"/>
      <c r="D2" s="170" t="s">
        <v>57</v>
      </c>
      <c r="E2" s="170"/>
      <c r="F2" s="170"/>
      <c r="G2" s="170"/>
      <c r="H2" s="170"/>
      <c r="I2" s="170"/>
      <c r="J2" s="170"/>
      <c r="K2" s="170"/>
      <c r="L2" s="4"/>
    </row>
    <row r="3" spans="1:19" s="21" customFormat="1" x14ac:dyDescent="0.25">
      <c r="A3" s="40"/>
      <c r="B3" s="40"/>
      <c r="C3" s="3"/>
      <c r="D3" s="171" t="s">
        <v>58</v>
      </c>
      <c r="E3" s="172"/>
      <c r="F3" s="172"/>
      <c r="G3" s="172"/>
      <c r="H3" s="172"/>
      <c r="I3" s="172"/>
      <c r="J3" s="172"/>
      <c r="K3" s="172"/>
      <c r="L3" s="4"/>
    </row>
    <row r="4" spans="1:19" s="40" customFormat="1" x14ac:dyDescent="0.25">
      <c r="C4" s="166" t="s">
        <v>478</v>
      </c>
      <c r="D4" s="166"/>
      <c r="E4" s="166"/>
      <c r="F4" s="166"/>
      <c r="G4" s="166"/>
      <c r="H4" s="166"/>
      <c r="I4" s="166"/>
      <c r="J4" s="166"/>
      <c r="K4" s="166"/>
      <c r="L4" s="166"/>
    </row>
    <row r="5" spans="1:19" s="21" customFormat="1" x14ac:dyDescent="0.25">
      <c r="A5" s="40"/>
      <c r="B5" s="40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9" s="21" customFormat="1" ht="23.25" x14ac:dyDescent="0.25">
      <c r="A6" s="40"/>
      <c r="B6" s="40"/>
      <c r="C6" s="142" t="s">
        <v>479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9" s="40" customFormat="1" x14ac:dyDescent="0.25">
      <c r="C7" s="167" t="s">
        <v>759</v>
      </c>
      <c r="D7" s="167"/>
      <c r="E7" s="167"/>
      <c r="F7" s="167"/>
      <c r="G7" s="167"/>
      <c r="H7" s="167"/>
      <c r="I7" s="167"/>
      <c r="J7" s="167"/>
      <c r="K7" s="167"/>
      <c r="L7" s="167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9" t="s">
        <v>59</v>
      </c>
      <c r="D315" s="140"/>
      <c r="E315" s="140"/>
      <c r="F315" s="140"/>
      <c r="G315" s="140"/>
      <c r="H315" s="140"/>
      <c r="I315" s="140"/>
      <c r="J315" s="141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9"/>
      <c r="E316" s="149"/>
      <c r="F316" s="149"/>
      <c r="G316" s="149"/>
      <c r="H316" s="100"/>
      <c r="I316" s="84"/>
      <c r="J316" s="84"/>
      <c r="L316" s="63"/>
      <c r="N316" s="46"/>
    </row>
    <row r="317" spans="1:19" s="40" customFormat="1" x14ac:dyDescent="0.25">
      <c r="C317" s="62"/>
      <c r="D317" s="150"/>
      <c r="E317" s="150"/>
      <c r="F317" s="150"/>
      <c r="G317" s="150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1" t="s">
        <v>61</v>
      </c>
      <c r="E319" s="152"/>
      <c r="F319" s="152"/>
      <c r="G319" s="152"/>
      <c r="H319" s="152"/>
      <c r="I319" s="152"/>
      <c r="J319" s="153"/>
      <c r="L319" s="63"/>
      <c r="N319" s="46"/>
    </row>
    <row r="320" spans="1:19" s="40" customFormat="1" x14ac:dyDescent="0.25">
      <c r="C320" s="69"/>
      <c r="D320" s="154" t="s">
        <v>62</v>
      </c>
      <c r="E320" s="155"/>
      <c r="F320" s="156"/>
      <c r="G320" s="154" t="s">
        <v>63</v>
      </c>
      <c r="H320" s="155"/>
      <c r="I320" s="156"/>
      <c r="J320" s="70" t="s">
        <v>64</v>
      </c>
      <c r="L320" s="63"/>
      <c r="N320" s="46"/>
    </row>
    <row r="321" spans="1:13" s="40" customFormat="1" x14ac:dyDescent="0.25">
      <c r="C321" s="2"/>
      <c r="D321" s="157" t="s">
        <v>65</v>
      </c>
      <c r="E321" s="158"/>
      <c r="F321" s="159"/>
      <c r="G321" s="160">
        <f>+L315</f>
        <v>12537837.860000005</v>
      </c>
      <c r="H321" s="161"/>
      <c r="I321" s="162"/>
      <c r="J321" s="71">
        <f>+G321/G323*100</f>
        <v>58.892035085799378</v>
      </c>
    </row>
    <row r="322" spans="1:13" s="40" customFormat="1" ht="17.25" x14ac:dyDescent="0.25">
      <c r="C322" s="2"/>
      <c r="D322" s="157" t="s">
        <v>66</v>
      </c>
      <c r="E322" s="158"/>
      <c r="F322" s="159"/>
      <c r="G322" s="163">
        <f>+K315-G321</f>
        <v>8751692.7899999823</v>
      </c>
      <c r="H322" s="164"/>
      <c r="I322" s="165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3" t="s">
        <v>59</v>
      </c>
      <c r="E323" s="144"/>
      <c r="F323" s="145"/>
      <c r="G323" s="146">
        <f>SUM(G321:G322)</f>
        <v>21289530.649999987</v>
      </c>
      <c r="H323" s="147"/>
      <c r="I323" s="148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pane ySplit="6" topLeftCell="A7" activePane="bottomLeft" state="frozen"/>
      <selection pane="bottomLeft" activeCell="F28" sqref="F28"/>
    </sheetView>
  </sheetViews>
  <sheetFormatPr baseColWidth="10" defaultRowHeight="15" x14ac:dyDescent="0.25"/>
  <cols>
    <col min="1" max="1" width="19.5703125" style="127" customWidth="1"/>
    <col min="2" max="2" width="18.5703125" style="127" bestFit="1" customWidth="1"/>
    <col min="3" max="3" width="11.42578125" style="127"/>
    <col min="4" max="4" width="33.7109375" style="127" customWidth="1"/>
    <col min="5" max="5" width="14.7109375" style="127" customWidth="1"/>
    <col min="6" max="6" width="21.42578125" style="2" bestFit="1" customWidth="1"/>
    <col min="7" max="7" width="14.5703125" style="131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3" t="s">
        <v>1083</v>
      </c>
      <c r="B1" s="173"/>
      <c r="C1" s="173"/>
      <c r="D1" s="173"/>
      <c r="E1" s="173"/>
      <c r="F1" s="173"/>
      <c r="G1" s="173"/>
      <c r="H1" s="173"/>
    </row>
    <row r="2" spans="1:10" ht="15.75" x14ac:dyDescent="0.25">
      <c r="A2" s="174" t="s">
        <v>1084</v>
      </c>
      <c r="B2" s="174"/>
      <c r="C2" s="174"/>
      <c r="D2" s="174"/>
      <c r="E2" s="174"/>
      <c r="F2" s="174"/>
      <c r="G2" s="174"/>
      <c r="H2" s="174"/>
    </row>
    <row r="3" spans="1:10" x14ac:dyDescent="0.25">
      <c r="A3" s="175" t="s">
        <v>1155</v>
      </c>
      <c r="B3" s="175"/>
      <c r="C3" s="175"/>
      <c r="D3" s="175"/>
      <c r="E3" s="175"/>
      <c r="F3" s="175"/>
      <c r="G3" s="175"/>
      <c r="H3" s="175"/>
      <c r="J3" s="127" t="s">
        <v>1087</v>
      </c>
    </row>
    <row r="4" spans="1:10" x14ac:dyDescent="0.25">
      <c r="A4" s="176" t="s">
        <v>1154</v>
      </c>
      <c r="B4" s="176"/>
      <c r="C4" s="176"/>
      <c r="D4" s="176"/>
      <c r="E4" s="176"/>
      <c r="F4" s="176"/>
      <c r="G4" s="176"/>
      <c r="H4" s="176"/>
    </row>
    <row r="5" spans="1:10" x14ac:dyDescent="0.25">
      <c r="A5" s="130"/>
      <c r="B5" s="130"/>
      <c r="C5" s="130"/>
      <c r="D5" s="130" t="s">
        <v>1090</v>
      </c>
      <c r="E5" s="130"/>
      <c r="F5" s="136"/>
      <c r="G5" s="132"/>
      <c r="H5" s="130"/>
    </row>
    <row r="6" spans="1:10" s="2" customFormat="1" ht="45" x14ac:dyDescent="0.25">
      <c r="A6" s="128" t="s">
        <v>50</v>
      </c>
      <c r="B6" s="128" t="s">
        <v>51</v>
      </c>
      <c r="C6" s="128" t="s">
        <v>1095</v>
      </c>
      <c r="D6" s="128" t="s">
        <v>53</v>
      </c>
      <c r="E6" s="128" t="s">
        <v>776</v>
      </c>
      <c r="F6" s="128" t="s">
        <v>55</v>
      </c>
      <c r="G6" s="129" t="s">
        <v>56</v>
      </c>
      <c r="H6" s="129" t="s">
        <v>1086</v>
      </c>
    </row>
    <row r="7" spans="1:10" ht="45" x14ac:dyDescent="0.25">
      <c r="A7" s="74" t="s">
        <v>1089</v>
      </c>
      <c r="B7" s="137" t="s">
        <v>1101</v>
      </c>
      <c r="C7" s="137" t="s">
        <v>1120</v>
      </c>
      <c r="D7" s="102" t="s">
        <v>1131</v>
      </c>
      <c r="E7" s="102" t="s">
        <v>1094</v>
      </c>
      <c r="F7" s="87" t="s">
        <v>645</v>
      </c>
      <c r="G7" s="138">
        <v>19175</v>
      </c>
      <c r="H7" s="137" t="s">
        <v>1093</v>
      </c>
    </row>
    <row r="8" spans="1:10" ht="45" x14ac:dyDescent="0.25">
      <c r="A8" s="74" t="s">
        <v>1089</v>
      </c>
      <c r="B8" s="137" t="s">
        <v>1102</v>
      </c>
      <c r="C8" s="137" t="s">
        <v>1121</v>
      </c>
      <c r="D8" s="102" t="s">
        <v>1132</v>
      </c>
      <c r="E8" s="102" t="s">
        <v>1094</v>
      </c>
      <c r="F8" s="87" t="s">
        <v>1150</v>
      </c>
      <c r="G8" s="138">
        <v>46471.68</v>
      </c>
      <c r="H8" s="137" t="s">
        <v>1092</v>
      </c>
    </row>
    <row r="9" spans="1:10" ht="45" x14ac:dyDescent="0.25">
      <c r="A9" s="74" t="s">
        <v>1096</v>
      </c>
      <c r="B9" s="137" t="s">
        <v>1103</v>
      </c>
      <c r="C9" s="137" t="s">
        <v>1122</v>
      </c>
      <c r="D9" s="102" t="s">
        <v>1133</v>
      </c>
      <c r="E9" s="102" t="s">
        <v>1094</v>
      </c>
      <c r="F9" s="87" t="s">
        <v>48</v>
      </c>
      <c r="G9" s="138">
        <v>18195.599999999999</v>
      </c>
      <c r="H9" s="137" t="s">
        <v>1093</v>
      </c>
    </row>
    <row r="10" spans="1:10" ht="45" x14ac:dyDescent="0.25">
      <c r="A10" s="74" t="s">
        <v>1096</v>
      </c>
      <c r="B10" s="137" t="s">
        <v>1104</v>
      </c>
      <c r="C10" s="137" t="s">
        <v>1121</v>
      </c>
      <c r="D10" s="102" t="s">
        <v>1134</v>
      </c>
      <c r="E10" s="102" t="s">
        <v>1094</v>
      </c>
      <c r="F10" s="87" t="s">
        <v>48</v>
      </c>
      <c r="G10" s="138">
        <v>11670.2</v>
      </c>
      <c r="H10" s="137" t="s">
        <v>1093</v>
      </c>
    </row>
    <row r="11" spans="1:10" ht="45" x14ac:dyDescent="0.25">
      <c r="A11" s="74" t="s">
        <v>1097</v>
      </c>
      <c r="B11" s="137" t="s">
        <v>1105</v>
      </c>
      <c r="C11" s="137" t="s">
        <v>1123</v>
      </c>
      <c r="D11" s="102" t="s">
        <v>1135</v>
      </c>
      <c r="E11" s="102" t="s">
        <v>1094</v>
      </c>
      <c r="F11" s="87" t="s">
        <v>1151</v>
      </c>
      <c r="G11" s="138">
        <v>26699.99</v>
      </c>
      <c r="H11" s="137" t="s">
        <v>1093</v>
      </c>
    </row>
    <row r="12" spans="1:10" ht="45" x14ac:dyDescent="0.25">
      <c r="A12" s="74" t="s">
        <v>1098</v>
      </c>
      <c r="B12" s="137" t="s">
        <v>1106</v>
      </c>
      <c r="C12" s="137" t="s">
        <v>1124</v>
      </c>
      <c r="D12" s="102" t="s">
        <v>1136</v>
      </c>
      <c r="E12" s="102" t="s">
        <v>1094</v>
      </c>
      <c r="F12" s="87" t="s">
        <v>33</v>
      </c>
      <c r="G12" s="138">
        <v>12595</v>
      </c>
      <c r="H12" s="137" t="s">
        <v>1092</v>
      </c>
    </row>
    <row r="13" spans="1:10" ht="45" x14ac:dyDescent="0.25">
      <c r="A13" s="74" t="s">
        <v>1085</v>
      </c>
      <c r="B13" s="137" t="s">
        <v>1107</v>
      </c>
      <c r="C13" s="137" t="s">
        <v>1124</v>
      </c>
      <c r="D13" s="102" t="s">
        <v>1137</v>
      </c>
      <c r="E13" s="102" t="s">
        <v>1094</v>
      </c>
      <c r="F13" s="87" t="s">
        <v>628</v>
      </c>
      <c r="G13" s="138">
        <v>2478</v>
      </c>
      <c r="H13" s="137" t="s">
        <v>1093</v>
      </c>
    </row>
    <row r="14" spans="1:10" ht="45" x14ac:dyDescent="0.25">
      <c r="A14" s="74" t="s">
        <v>1099</v>
      </c>
      <c r="B14" s="137" t="s">
        <v>1108</v>
      </c>
      <c r="C14" s="137" t="s">
        <v>1125</v>
      </c>
      <c r="D14" s="102" t="s">
        <v>1138</v>
      </c>
      <c r="E14" s="102" t="s">
        <v>1094</v>
      </c>
      <c r="F14" s="87" t="s">
        <v>78</v>
      </c>
      <c r="G14" s="138">
        <v>7080</v>
      </c>
      <c r="H14" s="137" t="s">
        <v>1093</v>
      </c>
    </row>
    <row r="15" spans="1:10" ht="45" x14ac:dyDescent="0.25">
      <c r="A15" s="74" t="s">
        <v>1091</v>
      </c>
      <c r="B15" s="137" t="s">
        <v>1109</v>
      </c>
      <c r="C15" s="137" t="s">
        <v>1122</v>
      </c>
      <c r="D15" s="102" t="s">
        <v>1139</v>
      </c>
      <c r="E15" s="102" t="s">
        <v>1094</v>
      </c>
      <c r="F15" s="87" t="s">
        <v>313</v>
      </c>
      <c r="G15" s="138">
        <v>7080</v>
      </c>
      <c r="H15" s="137" t="s">
        <v>1093</v>
      </c>
    </row>
    <row r="16" spans="1:10" ht="45" x14ac:dyDescent="0.25">
      <c r="A16" s="74" t="s">
        <v>1085</v>
      </c>
      <c r="B16" s="137" t="s">
        <v>1110</v>
      </c>
      <c r="C16" s="137" t="s">
        <v>1122</v>
      </c>
      <c r="D16" s="102" t="s">
        <v>1140</v>
      </c>
      <c r="E16" s="102" t="s">
        <v>1094</v>
      </c>
      <c r="F16" s="87" t="s">
        <v>132</v>
      </c>
      <c r="G16" s="138">
        <v>3540</v>
      </c>
      <c r="H16" s="137" t="s">
        <v>1093</v>
      </c>
    </row>
    <row r="17" spans="1:8" ht="45" x14ac:dyDescent="0.25">
      <c r="A17" s="74" t="s">
        <v>1089</v>
      </c>
      <c r="B17" s="137" t="s">
        <v>1111</v>
      </c>
      <c r="C17" s="137" t="s">
        <v>1124</v>
      </c>
      <c r="D17" s="102" t="s">
        <v>761</v>
      </c>
      <c r="E17" s="102" t="s">
        <v>1094</v>
      </c>
      <c r="F17" s="87" t="s">
        <v>762</v>
      </c>
      <c r="G17" s="138">
        <v>41242.300000000003</v>
      </c>
      <c r="H17" s="137" t="s">
        <v>1093</v>
      </c>
    </row>
    <row r="18" spans="1:8" ht="30" x14ac:dyDescent="0.25">
      <c r="A18" s="74" t="s">
        <v>1100</v>
      </c>
      <c r="B18" s="137" t="s">
        <v>1112</v>
      </c>
      <c r="C18" s="137" t="s">
        <v>1126</v>
      </c>
      <c r="D18" s="102" t="s">
        <v>1141</v>
      </c>
      <c r="E18" s="102" t="s">
        <v>1149</v>
      </c>
      <c r="F18" s="87" t="s">
        <v>202</v>
      </c>
      <c r="G18" s="138">
        <v>58547.97</v>
      </c>
      <c r="H18" s="137" t="s">
        <v>1092</v>
      </c>
    </row>
    <row r="19" spans="1:8" ht="30" x14ac:dyDescent="0.25">
      <c r="A19" s="74" t="s">
        <v>1085</v>
      </c>
      <c r="B19" s="137" t="s">
        <v>1113</v>
      </c>
      <c r="C19" s="137" t="s">
        <v>1127</v>
      </c>
      <c r="D19" s="102" t="s">
        <v>1142</v>
      </c>
      <c r="E19" s="102" t="s">
        <v>1149</v>
      </c>
      <c r="F19" s="87" t="s">
        <v>102</v>
      </c>
      <c r="G19" s="138">
        <v>42497.7</v>
      </c>
      <c r="H19" s="137" t="s">
        <v>1092</v>
      </c>
    </row>
    <row r="20" spans="1:8" ht="30" x14ac:dyDescent="0.25">
      <c r="A20" s="74" t="s">
        <v>1085</v>
      </c>
      <c r="B20" s="137" t="s">
        <v>1114</v>
      </c>
      <c r="C20" s="137" t="s">
        <v>1123</v>
      </c>
      <c r="D20" s="102" t="s">
        <v>1143</v>
      </c>
      <c r="E20" s="102" t="s">
        <v>1149</v>
      </c>
      <c r="F20" s="87" t="s">
        <v>175</v>
      </c>
      <c r="G20" s="138">
        <v>3823.2</v>
      </c>
      <c r="H20" s="137" t="s">
        <v>1092</v>
      </c>
    </row>
    <row r="21" spans="1:8" ht="30" x14ac:dyDescent="0.25">
      <c r="A21" s="74" t="s">
        <v>1085</v>
      </c>
      <c r="B21" s="137" t="s">
        <v>1115</v>
      </c>
      <c r="C21" s="137" t="s">
        <v>1128</v>
      </c>
      <c r="D21" s="102" t="s">
        <v>1144</v>
      </c>
      <c r="E21" s="102" t="s">
        <v>1149</v>
      </c>
      <c r="F21" s="87" t="s">
        <v>102</v>
      </c>
      <c r="G21" s="138">
        <v>78924.3</v>
      </c>
      <c r="H21" s="137" t="s">
        <v>1092</v>
      </c>
    </row>
    <row r="22" spans="1:8" ht="30" x14ac:dyDescent="0.25">
      <c r="A22" s="74" t="s">
        <v>1096</v>
      </c>
      <c r="B22" s="137" t="s">
        <v>1116</v>
      </c>
      <c r="C22" s="137" t="s">
        <v>1129</v>
      </c>
      <c r="D22" s="102" t="s">
        <v>1145</v>
      </c>
      <c r="E22" s="102" t="s">
        <v>1149</v>
      </c>
      <c r="F22" s="87" t="s">
        <v>1152</v>
      </c>
      <c r="G22" s="138">
        <v>277420.36</v>
      </c>
      <c r="H22" s="137" t="s">
        <v>1093</v>
      </c>
    </row>
    <row r="23" spans="1:8" ht="45" x14ac:dyDescent="0.25">
      <c r="A23" s="74" t="s">
        <v>1096</v>
      </c>
      <c r="B23" s="137" t="s">
        <v>1117</v>
      </c>
      <c r="C23" s="137" t="s">
        <v>1120</v>
      </c>
      <c r="D23" s="102" t="s">
        <v>1146</v>
      </c>
      <c r="E23" s="102" t="s">
        <v>1094</v>
      </c>
      <c r="F23" s="87" t="s">
        <v>48</v>
      </c>
      <c r="G23" s="138">
        <v>12024.2</v>
      </c>
      <c r="H23" s="137" t="s">
        <v>1093</v>
      </c>
    </row>
    <row r="24" spans="1:8" ht="45" x14ac:dyDescent="0.25">
      <c r="A24" s="74" t="s">
        <v>1089</v>
      </c>
      <c r="B24" s="137" t="s">
        <v>1118</v>
      </c>
      <c r="C24" s="137" t="s">
        <v>1130</v>
      </c>
      <c r="D24" s="102" t="s">
        <v>1147</v>
      </c>
      <c r="E24" s="102" t="s">
        <v>1094</v>
      </c>
      <c r="F24" s="87" t="s">
        <v>8</v>
      </c>
      <c r="G24" s="138">
        <v>7700.68</v>
      </c>
      <c r="H24" s="38" t="s">
        <v>1093</v>
      </c>
    </row>
    <row r="25" spans="1:8" ht="30" x14ac:dyDescent="0.25">
      <c r="A25" s="74" t="s">
        <v>1096</v>
      </c>
      <c r="B25" s="137" t="s">
        <v>1119</v>
      </c>
      <c r="C25" s="137" t="s">
        <v>1122</v>
      </c>
      <c r="D25" s="102" t="s">
        <v>1148</v>
      </c>
      <c r="E25" s="102" t="s">
        <v>1149</v>
      </c>
      <c r="F25" s="87" t="s">
        <v>1153</v>
      </c>
      <c r="G25" s="138">
        <v>320511.65999999997</v>
      </c>
      <c r="H25" s="135" t="s">
        <v>1093</v>
      </c>
    </row>
    <row r="26" spans="1:8" x14ac:dyDescent="0.25">
      <c r="A26" s="177" t="s">
        <v>1088</v>
      </c>
      <c r="B26" s="177"/>
      <c r="C26" s="177"/>
      <c r="D26" s="177"/>
      <c r="E26" s="177"/>
      <c r="F26" s="177"/>
      <c r="G26" s="133">
        <f>SUM(G7:G25)</f>
        <v>997677.84000000008</v>
      </c>
      <c r="H26" s="134"/>
    </row>
  </sheetData>
  <autoFilter ref="A6:H26"/>
  <sortState ref="A7:J36">
    <sortCondition ref="B7:B36"/>
  </sortState>
  <mergeCells count="5">
    <mergeCell ref="A1:H1"/>
    <mergeCell ref="A2:H2"/>
    <mergeCell ref="A3:H3"/>
    <mergeCell ref="A4:H4"/>
    <mergeCell ref="A26:F26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Enero</vt:lpstr>
      <vt:lpstr>Enero!Área_de_impresión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2016-02-05T19:14:32Z</dcterms:modified>
</cp:coreProperties>
</file>