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rch01\Comun\06.Dirección Administrativa\"/>
    </mc:Choice>
  </mc:AlternateContent>
  <bookViews>
    <workbookView xWindow="240" yWindow="15" windowWidth="17520" windowHeight="12015" firstSheet="1" activeTab="1"/>
  </bookViews>
  <sheets>
    <sheet name="Compras 2014" sheetId="4" state="hidden" r:id="rId1"/>
    <sheet name="AGOSTO" sheetId="20" r:id="rId2"/>
  </sheets>
  <definedNames>
    <definedName name="_xlnm._FilterDatabase" localSheetId="1" hidden="1">AGOSTO!$A$6:$H$31</definedName>
    <definedName name="_xlnm.Print_Area" localSheetId="1">AGOSTO!$A$1:$H$31</definedName>
  </definedNames>
  <calcPr calcId="152511"/>
</workbook>
</file>

<file path=xl/calcChain.xml><?xml version="1.0" encoding="utf-8"?>
<calcChain xmlns="http://schemas.openxmlformats.org/spreadsheetml/2006/main">
  <c r="G31" i="20" l="1"/>
  <c r="K315" i="4" l="1"/>
  <c r="L25" i="4"/>
  <c r="L24" i="4"/>
  <c r="L23" i="4"/>
  <c r="L22" i="4"/>
  <c r="L21" i="4"/>
  <c r="L20" i="4"/>
  <c r="L180" i="4"/>
  <c r="L179" i="4"/>
  <c r="L19" i="4"/>
  <c r="L315" i="4" l="1"/>
  <c r="G321" i="4" s="1"/>
  <c r="G322" i="4" s="1"/>
  <c r="G323" i="4" s="1"/>
  <c r="J321" i="4" s="1"/>
  <c r="J322" i="4" l="1"/>
</calcChain>
</file>

<file path=xl/sharedStrings.xml><?xml version="1.0" encoding="utf-8"?>
<sst xmlns="http://schemas.openxmlformats.org/spreadsheetml/2006/main" count="3037" uniqueCount="1164">
  <si>
    <t>21-Informatica</t>
  </si>
  <si>
    <t>CNSS-OC-OR-102/2014</t>
  </si>
  <si>
    <t>Aprobado</t>
  </si>
  <si>
    <t>Adquisición 1 unidad de limpieza para impresora Xerox Colorquibe PCL6</t>
  </si>
  <si>
    <t>PRODUCTIVE BUSINESS SOLUTIONS DOMINICANA, SAS</t>
  </si>
  <si>
    <t>11-Combustibles y lubricantes</t>
  </si>
  <si>
    <t>CNSS-OC-OR-103/2014</t>
  </si>
  <si>
    <t>Adquisición servicios de personal de asistencia de oficina (Conserje)</t>
  </si>
  <si>
    <t>DONCELLA, SRL</t>
  </si>
  <si>
    <t>CNSS-OC-OR-104/2014</t>
  </si>
  <si>
    <t>Adquisición de barandilla y pasamano en aluminio cromado para escalera</t>
  </si>
  <si>
    <t>PROYECTOS DE OBRAS CIVILES Y METALICAS PROOCIMET, SRL</t>
  </si>
  <si>
    <t>33-Servicios basicos</t>
  </si>
  <si>
    <t>CNSS-OC-OR-105/2014</t>
  </si>
  <si>
    <t>Adquisicion de ticket de combustible para operaciones del CNSS, correspondiente al mes de junio de 2014</t>
  </si>
  <si>
    <t>ADMINISTRACION DE ESTACIONES DE SERVICIO, SAS</t>
  </si>
  <si>
    <t>CNSS-OC-OR-106/2014</t>
  </si>
  <si>
    <t>Adquisición de Calzados (Botas) para el personal de Servicios Generale</t>
  </si>
  <si>
    <t>Empresas Nolvi, S. A.</t>
  </si>
  <si>
    <t>15-Construccion y edificacion</t>
  </si>
  <si>
    <t>CNSS-OC-OR-107/2014</t>
  </si>
  <si>
    <t>Adquisición de Mochilas para el personal de servicios generales</t>
  </si>
  <si>
    <t>34-Serv. mantenimiento y limpieza</t>
  </si>
  <si>
    <t>CNSS-OC-OR-108/2014</t>
  </si>
  <si>
    <t>Mantenimiento Vehículo Toyoya 4Runner Año 2003</t>
  </si>
  <si>
    <t>AUTO MECANICA GOMEZ &amp; ASOCIADOS, SRL</t>
  </si>
  <si>
    <t>CNSS-OC-OR-109/2014</t>
  </si>
  <si>
    <t>Mantenimiento Vehículo Toyota Prado 2002</t>
  </si>
  <si>
    <t>CNSS-OC-OR-110/2014</t>
  </si>
  <si>
    <t>Compra de combustible (gasoil) para el consumo de las plantas de emergencias del CNSS</t>
  </si>
  <si>
    <t>CONSORCIO PELICANO S A</t>
  </si>
  <si>
    <t>CNSS-OC-OR-111/2014</t>
  </si>
  <si>
    <t>Compra de Cinta Antideslizante para escalera y Llaves para Bebedero</t>
  </si>
  <si>
    <t>CENTRO CUESTA NACIONAL, SAS</t>
  </si>
  <si>
    <t>CNSS-OC-OR-112/2014</t>
  </si>
  <si>
    <t>Servicio de fumigación en las oficinas de las CMN y R 0, ubicado en la José Contreras no. 99, Santo Domingo, D.N.</t>
  </si>
  <si>
    <t>CONTROL DE PLAGAS ALFA, SRL</t>
  </si>
  <si>
    <t>CNSS-OC-OR-113/2014</t>
  </si>
  <si>
    <t>Espacio pagado Resolucion No. 343-04, CNSS DISPUSO SIPEN SUPERVISEN CAJAS, FONDOS Y PLANES DE PENSIONES Y JUBILACIONES</t>
  </si>
  <si>
    <t>EDITORA HOY, SAS</t>
  </si>
  <si>
    <t>CNSS-OC-OR-114/2014</t>
  </si>
  <si>
    <t>Adquisición de servicios de personal de consejería para oficinas</t>
  </si>
  <si>
    <t>CNSS-OC-OR-115/2014</t>
  </si>
  <si>
    <t>Servicios de mantenimiento 110,000km, del vehículo Toyota 4Runner 2008</t>
  </si>
  <si>
    <t>GRUPO TECNICO AUTOMOTRIZ, S. A.</t>
  </si>
  <si>
    <t>38-Transporte y mantenimiento</t>
  </si>
  <si>
    <t>CNSS-OC-OR-116/2014</t>
  </si>
  <si>
    <t>Adquisicion de 4 disco duros SATA de 2000GB (2TB), 7200RPM, 128MB 3.5, 6.0G</t>
  </si>
  <si>
    <t>COMPU-OFFICE DOMINICANA, SRL</t>
  </si>
  <si>
    <t>República Dominicana</t>
  </si>
  <si>
    <t>RUBRO</t>
  </si>
  <si>
    <t>IDENTIFICACION DE CONTRATOS</t>
  </si>
  <si>
    <t xml:space="preserve"> ESTADO  </t>
  </si>
  <si>
    <t>DESCRIPCIÓN DEL PROCESO (CARÁTULA)</t>
  </si>
  <si>
    <t>PROVEEDOR CONTRATADO</t>
  </si>
  <si>
    <t>TIPO DE EMPRESA</t>
  </si>
  <si>
    <t>MONTO CONTRATADO (RD$)</t>
  </si>
  <si>
    <t>Consejo Nacional de Seguridad Social</t>
  </si>
  <si>
    <t>Unidad de Compras</t>
  </si>
  <si>
    <t>TOTAL DE COMPRAS</t>
  </si>
  <si>
    <t xml:space="preserve"> </t>
  </si>
  <si>
    <t>RESUMEN DE COMPRAS</t>
  </si>
  <si>
    <t>DETALLE</t>
  </si>
  <si>
    <t>MONTO</t>
  </si>
  <si>
    <t>%</t>
  </si>
  <si>
    <t>COMPRAS REALIZADAS A PYMES</t>
  </si>
  <si>
    <t>COMPRAS REALIZADAS A  OTROS TIPOS DE EMPRESA:</t>
  </si>
  <si>
    <t>SAS</t>
  </si>
  <si>
    <t>SRL</t>
  </si>
  <si>
    <t>S.A.</t>
  </si>
  <si>
    <t>CNSS-OC-OR-117/2014</t>
  </si>
  <si>
    <t>Adquisición de mobiliarios de oficina</t>
  </si>
  <si>
    <t>B &amp; H MOBILIARIO, SRL</t>
  </si>
  <si>
    <t>S.R.L</t>
  </si>
  <si>
    <t>CNSS-OC-OR-118/2014</t>
  </si>
  <si>
    <t>LAVE, SA</t>
  </si>
  <si>
    <t>CNSS-OC-OR-119/2014</t>
  </si>
  <si>
    <t>Adquisición Corona de Flores por fallecimiento Sra. Flor Lajara Burgos</t>
  </si>
  <si>
    <t>CREACIONES SORIVEL, SRL</t>
  </si>
  <si>
    <t>26-Muebles y mobiliario</t>
  </si>
  <si>
    <t>CNSS-OC-OR-120/2014</t>
  </si>
  <si>
    <t>Campamento de verano para hijos de empleados del CNSS, edades de 3-12 años, 2 semanas, horario 9-4, dias lunes a viernes.Tran. Opc</t>
  </si>
  <si>
    <t>PROMOCIONES Y PROYECTOS, SA</t>
  </si>
  <si>
    <t>CNSS-OC-OR-121/2014</t>
  </si>
  <si>
    <t>Anulado</t>
  </si>
  <si>
    <t>Compra de alimentos y bebidas para el trimestre Julio-Septiembre 2014</t>
  </si>
  <si>
    <t>29-Protocolo</t>
  </si>
  <si>
    <t>CNSS-OC-OR-122/2014</t>
  </si>
  <si>
    <t>Adquisicion de ticket de combustible para uso operativo del CNSS, correspondiente al mes de julio de 2014</t>
  </si>
  <si>
    <t>4-Alimentos preparados y con.</t>
  </si>
  <si>
    <t>CNSS-OC-OR-123/2014</t>
  </si>
  <si>
    <t>Confeccion de T-shirt para hijos de empleados del CNSS (Campamento de verano 2014)</t>
  </si>
  <si>
    <t>THE PRINT FACTORY MP, SRL.</t>
  </si>
  <si>
    <t>30-Publicidad</t>
  </si>
  <si>
    <t>CNSS-OC-OR-124/2014</t>
  </si>
  <si>
    <t>Compra de artículos médicos desechables para la CMn y R</t>
  </si>
  <si>
    <t>GTG INDUSTRIAL, SRL</t>
  </si>
  <si>
    <t>6-Art. limpieza e higiene</t>
  </si>
  <si>
    <t>CNSS-OC-OR-125/2014</t>
  </si>
  <si>
    <t>13-Deporte y recreacion</t>
  </si>
  <si>
    <t>CNSS-OC-OR-126/2014</t>
  </si>
  <si>
    <t>Publicación resolución CNSS No. 345-01</t>
  </si>
  <si>
    <t>EDITORA EL NUEVO DIARIO, SA</t>
  </si>
  <si>
    <t>SA</t>
  </si>
  <si>
    <t>CNSS-OC-OR-127/2014</t>
  </si>
  <si>
    <t>CNSS-OC-OR-128/2014</t>
  </si>
  <si>
    <t>Servicio de transporte para llevar los hijos de empleados del CNSS para el campamento de verano 2014</t>
  </si>
  <si>
    <t>AGUILA TOURS, SRL.</t>
  </si>
  <si>
    <t>CNSS-OC-OR-129/2014</t>
  </si>
  <si>
    <t>Contratación temporal de servicios de trabajos domésticos (conserjes)</t>
  </si>
  <si>
    <t>CNSS-OC-OR-130/2014</t>
  </si>
  <si>
    <t>Adquisición de 8 baterías de 6v.</t>
  </si>
  <si>
    <t>CNSS-OC-OR-131/2014</t>
  </si>
  <si>
    <t>Publicación espacio pagado en períodico tamaño 3x10</t>
  </si>
  <si>
    <t>EDITORA LISTIN DIARIO, SA</t>
  </si>
  <si>
    <t>CNSS-OC-OR-132/2014</t>
  </si>
  <si>
    <t>Reposición de materiales de limpieza correspondiente al periodo julio-septiembre 2014</t>
  </si>
  <si>
    <t>35-Servicio de salud</t>
  </si>
  <si>
    <t>CNSS-OC-OR-133/2014</t>
  </si>
  <si>
    <t>DIAMOND IMPORT, SRL</t>
  </si>
  <si>
    <t>CNSS-OC-OR-134/2014</t>
  </si>
  <si>
    <t>GBM ESPECIALIDADES QUIMICAS Y SERVICIOS, SRL</t>
  </si>
  <si>
    <t>20-Imprenta y publicaciones</t>
  </si>
  <si>
    <t>CNSS-OC-OR-135/2014</t>
  </si>
  <si>
    <t>CNSS-OC-OR-136/2014</t>
  </si>
  <si>
    <t>RQD HIGIENICOS, SRL</t>
  </si>
  <si>
    <t>CNSS-OC-OR-137/2014</t>
  </si>
  <si>
    <t>Reparación impresora multifuncional Xerox</t>
  </si>
  <si>
    <t>CNSS-OC-OR-138/2014</t>
  </si>
  <si>
    <t>Mantenimiento preventivo 60,000km, vehículo Toyota Hi-Lux, 2008</t>
  </si>
  <si>
    <t>CNSS-OC-OR-139/2014</t>
  </si>
  <si>
    <t>Solicitud de diseño y diagramación de Boletín No. 18 CNSS-Informa</t>
  </si>
  <si>
    <t>TONY NUÑEZ Y ASOCIADOS, SRL</t>
  </si>
  <si>
    <t>CNSS-OC-OR-140/2014</t>
  </si>
  <si>
    <t>Mantenimiento preventivo de las plantas electricas (V500 y DALE de 56KWS), de la Torre de la Seguridad Social</t>
  </si>
  <si>
    <t>ELECTROM, SAS</t>
  </si>
  <si>
    <t>CNSS-OC-OR-141/2014</t>
  </si>
  <si>
    <t>Elaboracion de letrero par a la oficina de ''Revisión y Análisis''</t>
  </si>
  <si>
    <t>CNSS-OC-OR-142/2014</t>
  </si>
  <si>
    <t>Mantenimiento preventivo del transfer de las plantas eléctrico</t>
  </si>
  <si>
    <t>CNSS-OC-OR-143/2014</t>
  </si>
  <si>
    <t>Elaboración de tarjetas de presentación a full color</t>
  </si>
  <si>
    <t>SERIGRAF, S.A</t>
  </si>
  <si>
    <t>2-Ferreteria y pintura</t>
  </si>
  <si>
    <t>CNSS-OC-OR-144/2014</t>
  </si>
  <si>
    <t>Adquisicion de una unidad condensadora de 12,000btu, 220 voltios. Incluir instalación</t>
  </si>
  <si>
    <t>INGENIERIA &amp; SERVICIOS, SRL</t>
  </si>
  <si>
    <t>OC-OR-1</t>
  </si>
  <si>
    <t>Compra de cupones para combustible operacional</t>
  </si>
  <si>
    <t>36-Telefonía y comunicaciones</t>
  </si>
  <si>
    <t>OC-OR-2</t>
  </si>
  <si>
    <t>Cumplido</t>
  </si>
  <si>
    <t>Instalación de control de acceso para puerta de la Gerencia Financiera</t>
  </si>
  <si>
    <t>nulo</t>
  </si>
  <si>
    <t>OC-OR-3</t>
  </si>
  <si>
    <t>Instalacion de 3 cubiculos para area oficina</t>
  </si>
  <si>
    <t>OC-OR-4</t>
  </si>
  <si>
    <t>Compra de Sistema de control de acceso o de seguridad</t>
  </si>
  <si>
    <t>AAA SISTEMAS ELECTRONICOS DE SEGURIDAD, SRL</t>
  </si>
  <si>
    <t>4-Alimentos y bebidas</t>
  </si>
  <si>
    <t>OC-OR-5</t>
  </si>
  <si>
    <t>Compra de Alimentos y Bebidas</t>
  </si>
  <si>
    <t>HECHO EN CASA SRL</t>
  </si>
  <si>
    <t>OC-OR-6</t>
  </si>
  <si>
    <t>compra de 1 Llavín, 2 mezcladoras para baño, 1 colador para baño</t>
  </si>
  <si>
    <t>OC-OR-7</t>
  </si>
  <si>
    <t>FERRETERIA AMERICANA, S.A.S</t>
  </si>
  <si>
    <t>OC-OR-8</t>
  </si>
  <si>
    <t>Compra de cupones para combustible operacional, mes de marzo de 2014</t>
  </si>
  <si>
    <t>OC-OR-9</t>
  </si>
  <si>
    <t>Elaboración de carpetas con logo del CNSS, color blanca en tamaño 9x12</t>
  </si>
  <si>
    <t>CROS PUBLICIDAD.</t>
  </si>
  <si>
    <t>OC-OR-10</t>
  </si>
  <si>
    <t>Terminado</t>
  </si>
  <si>
    <t>Publicacion de esquela mortuoria en tamaño 3x4 en b/n</t>
  </si>
  <si>
    <t>PUBLICACIONES AHORA, SAS</t>
  </si>
  <si>
    <t>OC-OR-11</t>
  </si>
  <si>
    <t>Elaboración de 4 alfombras para accesores del CNSS, en tamaño 49 x 53</t>
  </si>
  <si>
    <t>NEW IMAGE SOLUTIONS AND MARKETING, SRL</t>
  </si>
  <si>
    <t>OC-OR-12</t>
  </si>
  <si>
    <t>Instalación de laminado en puerta y ventanas, compra display y baner</t>
  </si>
  <si>
    <t>TONY NUÑEZ Y ASOCIADOS, SRL.</t>
  </si>
  <si>
    <t>OC-OR-13</t>
  </si>
  <si>
    <t>Compra de Servicios de Floricultura (Confección de corona de Flores)</t>
  </si>
  <si>
    <t>OC-OR-14</t>
  </si>
  <si>
    <t>Compra de cupones para combustible operaciones, mes de marzo de 2014</t>
  </si>
  <si>
    <t>OC-OR-15</t>
  </si>
  <si>
    <t>Servicio de chequeo y reparación de inversor ubicado en la CMR-Azua</t>
  </si>
  <si>
    <t>EXIDE INTERNACIONAL, C POR A.</t>
  </si>
  <si>
    <t>COMPAÑÍA POR ACCIONES</t>
  </si>
  <si>
    <t>OC-OR-16</t>
  </si>
  <si>
    <t>Servicio fotográfico para reunion de CONAVISIDA, en la Torre de la SS</t>
  </si>
  <si>
    <t>FELIX RAMON LARA</t>
  </si>
  <si>
    <t>EIRL</t>
  </si>
  <si>
    <t>OC-OR-17</t>
  </si>
  <si>
    <t>Compra de servicios de Impresión de 1000 unidades de Sobres impresos y 20 Talonarios de Recetarios</t>
  </si>
  <si>
    <t>SERVICIOS DE IMPRENTA BEST PRINT, SRL</t>
  </si>
  <si>
    <t>OC-OR-18</t>
  </si>
  <si>
    <t>Instalación de Puntos de Red e Instalaciones Eléctricas en Oficinas</t>
  </si>
  <si>
    <t>JGM CONSTRUCTORA, SRL</t>
  </si>
  <si>
    <t>OC-OR-19</t>
  </si>
  <si>
    <t>Mantenimiento de Vehículo Toyota GRN215 4RUNNER</t>
  </si>
  <si>
    <t>DELTA COMERCIAL, SA</t>
  </si>
  <si>
    <t>SOCIEDAD ANÓNIMA</t>
  </si>
  <si>
    <t>OC-OR-20</t>
  </si>
  <si>
    <t>Reposición de Inventario Servicios Generales enero-Marzo 2014</t>
  </si>
  <si>
    <t>OC-OR-21</t>
  </si>
  <si>
    <t>Compra de Platos combinados Frescos</t>
  </si>
  <si>
    <t>OC-OR-22</t>
  </si>
  <si>
    <t>Campaña Publicitaria Com. 2565 D.F. 17-2-14. Despacho Primera Dama</t>
  </si>
  <si>
    <t>DISTRIBUIDORA S &amp; L, SRL</t>
  </si>
  <si>
    <t>OC-OR-23</t>
  </si>
  <si>
    <t>Compra de cupones de gasolina (cupones de 200, 500 y 1000)</t>
  </si>
  <si>
    <t>OC-OR-24</t>
  </si>
  <si>
    <t>Reposición de materiales de mantenimiento periodo febrero-marzo 2014</t>
  </si>
  <si>
    <t>OC-OR-25</t>
  </si>
  <si>
    <t>Compra de 2 Sellos pretintados</t>
  </si>
  <si>
    <t>MULTIGRABADO, SRL.</t>
  </si>
  <si>
    <t>OC-OR-26</t>
  </si>
  <si>
    <t>Compra de Alimentos Combinados Frescos</t>
  </si>
  <si>
    <t>OC-OR-27</t>
  </si>
  <si>
    <t>Compra de servicios de personal de limpieza los dias de lunes a viernes, horario de 8:30 a.m. a 3:00 p.m.</t>
  </si>
  <si>
    <t>OC-OR-28</t>
  </si>
  <si>
    <t>Proceso para la reparación de barrera de seguridad</t>
  </si>
  <si>
    <t>IDENTIFICACIONES CORPORATIVAS, SRL</t>
  </si>
  <si>
    <t>OC-OR-29</t>
  </si>
  <si>
    <t>Sesión Especial Presentación resultados 2013 y Plan Operativo 2014</t>
  </si>
  <si>
    <t>PLAZA NACO HOTEL ,CXA</t>
  </si>
  <si>
    <t>OC-OR-30</t>
  </si>
  <si>
    <t>Reposición artículos de mantenimiento correspondiente al período febrero-marzo 2014</t>
  </si>
  <si>
    <t>sas</t>
  </si>
  <si>
    <t>OC-OR-31</t>
  </si>
  <si>
    <t>Compra de Alimentos y Bebidas para Actividad Sesión del CNSS</t>
  </si>
  <si>
    <t>OC-OR-32</t>
  </si>
  <si>
    <t>Compra de servicios de impresión para productos publicados</t>
  </si>
  <si>
    <t>OC-OR-33</t>
  </si>
  <si>
    <t>Servicio de laminado de cristales de 2 vehiculos</t>
  </si>
  <si>
    <t>JOAQUIN ROMERO COMERCIAL CXA</t>
  </si>
  <si>
    <t>CXA</t>
  </si>
  <si>
    <t>OC-OR-34</t>
  </si>
  <si>
    <t>Renovación de suscripción del periódico La Información</t>
  </si>
  <si>
    <t>NUEVA EDITORA LA INFORMACION, SRL (PERIODICO LA INFORMACION)</t>
  </si>
  <si>
    <t>OC-OR-35</t>
  </si>
  <si>
    <t>Servicio fotográfico para cubrir actividad ''Planes Operativo Anuales para el año 2014''</t>
  </si>
  <si>
    <t>OC-OR-36</t>
  </si>
  <si>
    <t>Compra de boleto aéreo SDQ a San José, Costa Rica (6 al 10 de abril)</t>
  </si>
  <si>
    <t>VIAJES MONTERREI, SLR</t>
  </si>
  <si>
    <t>OC-OR-37</t>
  </si>
  <si>
    <t>Compra de ticket de combustible correspondiente al mes de abril 2014</t>
  </si>
  <si>
    <t>17-Suministro de oficina</t>
  </si>
  <si>
    <t>OC-OR-38</t>
  </si>
  <si>
    <t>Reposición de material oficina para el 2do. trimestre del año 2014</t>
  </si>
  <si>
    <t>ABASTECIMIENTOS COMERCIALES FJJ SRL</t>
  </si>
  <si>
    <t>OC-OR-39</t>
  </si>
  <si>
    <t>AVG COMERCIAL, SRL</t>
  </si>
  <si>
    <t>OC-OR-40</t>
  </si>
  <si>
    <t>Compra de Alimentos y Bebidas para Actividad Sesión CNSS del 10-4-14</t>
  </si>
  <si>
    <t>OC-OR-41</t>
  </si>
  <si>
    <t>PRODIMPA, SRL</t>
  </si>
  <si>
    <t>OC-OR-42</t>
  </si>
  <si>
    <t>TM TECNOLOGIA Y MATERIALES, S. A.</t>
  </si>
  <si>
    <t>SOCIEDAD ANONIMA</t>
  </si>
  <si>
    <t>OC-OR-43</t>
  </si>
  <si>
    <t>SYNTES, SRL</t>
  </si>
  <si>
    <t>OC-OR-44</t>
  </si>
  <si>
    <t>GEMADE, SRL</t>
  </si>
  <si>
    <t>OC-OR-45</t>
  </si>
  <si>
    <t>Esta Orden de compras sustituye la CNSS-OC-20-2014, por no transparentar el ITBIS.</t>
  </si>
  <si>
    <t>OC-OR-46</t>
  </si>
  <si>
    <t>Esta Orden de Compras sustituye la CNSS-CA-OR-1-2014, ya que por error se efectuó una Carta de Órden.</t>
  </si>
  <si>
    <t>OC-OR-47</t>
  </si>
  <si>
    <t>Compra de corona de flores, por fallecimiento de madre de compañera de trabajo</t>
  </si>
  <si>
    <t>39-Vigilancia y Seguridad</t>
  </si>
  <si>
    <t>OC-OR-48</t>
  </si>
  <si>
    <t>Compra de 2 Cámaras de seguridad</t>
  </si>
  <si>
    <t>CENTRO ESPECIALIZADO DE COMPUTACION, SRL</t>
  </si>
  <si>
    <t>OC-OR-49</t>
  </si>
  <si>
    <t>Servicio fotográfico fachada del edificio del CNSS, Iluminación en conmemoración del Día Mundial del Autismo.</t>
  </si>
  <si>
    <t>CNSS-OC-OR-50/2014</t>
  </si>
  <si>
    <t>Impresión documento ''Plan Estratégico del SDSS''</t>
  </si>
  <si>
    <t>CNSS-OC-OR-51/2014</t>
  </si>
  <si>
    <t>Servicio de desabolladura y pintura del bomper delantero derecho y flear derecho vehiculo Toyota 4runner 2008.</t>
  </si>
  <si>
    <t>CENTRO AUTOMOTRIZ EL MILLON, SRL</t>
  </si>
  <si>
    <t xml:space="preserve">    </t>
  </si>
  <si>
    <t>CNSS-OC-OR-52/2014</t>
  </si>
  <si>
    <t>Compra de cubiertas o forros y juego de alfombras para vehículo Hyundai</t>
  </si>
  <si>
    <t>CENTRO COVER, EIRL</t>
  </si>
  <si>
    <t>CNSS-OC-OR-53/2014</t>
  </si>
  <si>
    <t>Compra de materiales de limpieza de Servicios Generales</t>
  </si>
  <si>
    <t>CNSS-OC-OR-54/2014</t>
  </si>
  <si>
    <t>Impresión de tarjetas de presentación para Encargados</t>
  </si>
  <si>
    <t>CNSS-OC-OR-55/2014</t>
  </si>
  <si>
    <t>Compra de parachoques y esquineros reductores de velocidad</t>
  </si>
  <si>
    <t>C V CONSTRUCCIONES &amp; SERVICIOS, SRL</t>
  </si>
  <si>
    <t>CNSS-OC-OR-56/2014</t>
  </si>
  <si>
    <t>Laminado de ventanas en oficina de la OAI del CNSS</t>
  </si>
  <si>
    <t>CNSS-OC-OR-57/2014</t>
  </si>
  <si>
    <t>Compra de bonos para secretarias de la Gerencia General del CNSS, por celebración de su día</t>
  </si>
  <si>
    <t>CNSS-OC-OR-58/2014</t>
  </si>
  <si>
    <t>compra de Alimentos y Bebidas Actividades del CNSS Abril-Junio 2014</t>
  </si>
  <si>
    <t>CNSS-OC-OR-59/2014</t>
  </si>
  <si>
    <t>Elaboración de Sello Pretintado</t>
  </si>
  <si>
    <t>MULTIGRABADO</t>
  </si>
  <si>
    <t>CNSS-OC-OR-60/2014</t>
  </si>
  <si>
    <t>Publicación de espacio pagado en tamaño 1/4 de pagina en blanco y negro para el 23 de abril de 2014</t>
  </si>
  <si>
    <t>EDITORA EL CARIBE, C. POR A.</t>
  </si>
  <si>
    <t>CNSS-OC-OR-61/2014</t>
  </si>
  <si>
    <t>CNSS-OC-OR-62/2014</t>
  </si>
  <si>
    <t>Compra de Corsages de Rosas para actividad del CNSS</t>
  </si>
  <si>
    <t>CNSS-OC-OR-63/2014</t>
  </si>
  <si>
    <t>Servicios de diseño y diagramación de las Memorias del CNSS 2013</t>
  </si>
  <si>
    <t>CNSS-OC-OR-64/2014</t>
  </si>
  <si>
    <t>Servicio de corrección de estilo de las Memorias y Plan Estratégico y diagramación Memorias CNSS 2013</t>
  </si>
  <si>
    <t>ERIC JULIO SIMO SIMO</t>
  </si>
  <si>
    <t>CNSS-OC-OR-65/2014</t>
  </si>
  <si>
    <t>Actividad presentación Plan Estratégico del CNSS</t>
  </si>
  <si>
    <t>RESTAURANT LINA, SA</t>
  </si>
  <si>
    <t>CNSS-OC-OR-66/2014</t>
  </si>
  <si>
    <t>Rescindido</t>
  </si>
  <si>
    <t>Concurso por comparación de precios por lote equipos informático, Ref. CNSS-CP01-03-14</t>
  </si>
  <si>
    <t>FL BETANCES &amp; ASOCIADOS, SRL</t>
  </si>
  <si>
    <t>CNSS-OC-OR-67/2014</t>
  </si>
  <si>
    <t>MANDEZCA TECH SERVICES, SRL</t>
  </si>
  <si>
    <t>CNSS-OC-OR-68/2014</t>
  </si>
  <si>
    <t>MULTICOMPUTOS, SRL</t>
  </si>
  <si>
    <t>CNSS-OC-OR-69/2014</t>
  </si>
  <si>
    <t>CNSS-OC-OR-70/2014</t>
  </si>
  <si>
    <t>Publicación en periódico de espacio pagado en tamaño 1/4 de pagina, en blanco y negro</t>
  </si>
  <si>
    <t>OMNIMEDIA, SA</t>
  </si>
  <si>
    <t>CNSS-OC-OR-71/2014</t>
  </si>
  <si>
    <t>CNSS-OC-OR-72/2014</t>
  </si>
  <si>
    <t>Grabación de actividades en la semana de la Seguridad Social</t>
  </si>
  <si>
    <t>WTV, WORLD TELEVISION, SRL</t>
  </si>
  <si>
    <t>CNSS-OC-OR-73/2014</t>
  </si>
  <si>
    <t>Rediseño página web www.cnss.gob.do</t>
  </si>
  <si>
    <t>MERIT DESIGNS S A</t>
  </si>
  <si>
    <t>CNSS-OC-OR-74/2014</t>
  </si>
  <si>
    <t>Llenado de extintores del CNSS y CMNR</t>
  </si>
  <si>
    <t>DIPRES DISLA, SRL</t>
  </si>
  <si>
    <t>CNSS-OC-OR-75/2014</t>
  </si>
  <si>
    <t>Brindis en puesta circulación, Teatro Nacional el 13-5-14 (Semana SS)</t>
  </si>
  <si>
    <t>CNSS-OC-OR-76/2014</t>
  </si>
  <si>
    <t>Solicitud de servicios fotográficos para cubrir actividades en la Semana de la Seguridad Social</t>
  </si>
  <si>
    <t>CNSS-OC-OR-77/2014</t>
  </si>
  <si>
    <t>Compra de ticket de combustible mes de mayo para operaciones del CNSS</t>
  </si>
  <si>
    <t>CNSS-OC-OR-78/2014</t>
  </si>
  <si>
    <t>Ambientación y Decoración eventos actividades semana Seguridad Socia</t>
  </si>
  <si>
    <t>ALTANATU, SRL</t>
  </si>
  <si>
    <t>CNSS-OC-OR-79/2014</t>
  </si>
  <si>
    <t>Confección de Bandera para Podium 30x42 pulg. Razo con logo forrado y</t>
  </si>
  <si>
    <t>BANDERAS DEL MUNDO, EIRL</t>
  </si>
  <si>
    <t>CNSS-OC-OR-80/2014</t>
  </si>
  <si>
    <t>Confección de Banderola tamaño 757cm x 315cm pies en lona mate.</t>
  </si>
  <si>
    <t>NG MEDIA, SRL</t>
  </si>
  <si>
    <t>CNSS-OC-OR-81/2014</t>
  </si>
  <si>
    <t>Compra de Batería para vehículo de uso Institucional</t>
  </si>
  <si>
    <t>JOAQUIN ROMERO COMERCIAL, SRL</t>
  </si>
  <si>
    <t>CNSS-OC-OR-82/2014</t>
  </si>
  <si>
    <t>Impresión de las Memorias del CNSS-2013, tam. 8.5 x 11, Full color, int. en satinado 80, portada cartonite 12, 152pag.</t>
  </si>
  <si>
    <t>SOCIEDAD DE MISIONEROS DEL SAGRADO CORAZON</t>
  </si>
  <si>
    <t>CNSS-OC-OR-83/2014</t>
  </si>
  <si>
    <t>Confección de Banderola para actividades en Semana Seguridad Social</t>
  </si>
  <si>
    <t>CNSS-OC-OR-84/2014</t>
  </si>
  <si>
    <t>Alquiler de 1 Autobús de 54 Pasajeros Ida y Vuelta el mismo día</t>
  </si>
  <si>
    <t>METRO TOURS, SRL</t>
  </si>
  <si>
    <t>28-prod. Médico, farmacia, laboratorio</t>
  </si>
  <si>
    <t>CNSS-OC-OR-85/2014</t>
  </si>
  <si>
    <t>Compra de aparato Médico para el personal del CNSS</t>
  </si>
  <si>
    <t>FARMACO QUIMICA NACIONAL, S.A</t>
  </si>
  <si>
    <t>CNSS-OC-OR-86/2014</t>
  </si>
  <si>
    <t>Compra de Materiales para el trimestre Abril-Junio 2014</t>
  </si>
  <si>
    <t>7-Art. del hogar</t>
  </si>
  <si>
    <t>CNSS-OC-OR-87/2014</t>
  </si>
  <si>
    <t>Compra de espejos para uso en Baños</t>
  </si>
  <si>
    <t>CNSS-OC-OR-88/2014</t>
  </si>
  <si>
    <t>CNSS-OC-OR-89/2014</t>
  </si>
  <si>
    <t>CNSS-OC-OR-90/2014</t>
  </si>
  <si>
    <t>CNSS-OC-OR-91/2014</t>
  </si>
  <si>
    <t>UNIFIED COMMUNICATIONS TECHNOLOGIES UCT, EIRL</t>
  </si>
  <si>
    <t>CNSS-OC-OR-92/2014</t>
  </si>
  <si>
    <t>Impresión de Talonarios y Tarjetas de presentación</t>
  </si>
  <si>
    <t>CNSS-OC-OR-93/2014</t>
  </si>
  <si>
    <t>Arreglos Florales para Sesión del CNSS</t>
  </si>
  <si>
    <t>MADE DECORACIONES Y FLORISTERIA, SRL</t>
  </si>
  <si>
    <t>CNSS-OC-OR-94/2014</t>
  </si>
  <si>
    <t>Adquisición de Bonos para Actividad del Personal</t>
  </si>
  <si>
    <t>CNSS-OC-OR-95/2014</t>
  </si>
  <si>
    <t>Adquisición de Materiales de Limpieza para el período Abril-Junio 2014</t>
  </si>
  <si>
    <t>PLAZA LAMA, SA</t>
  </si>
  <si>
    <t>CNSS-OC-OR-96/2014</t>
  </si>
  <si>
    <t>CNSS-OC-OR-97/2014</t>
  </si>
  <si>
    <t>CNSS-OC-OR-98/2014</t>
  </si>
  <si>
    <t>Adquisición de uniformes para el personal de conserjería del CNSS</t>
  </si>
  <si>
    <t>E&amp;G UNIVERSAL PROMOTION, SRL</t>
  </si>
  <si>
    <t>CNSS-OC-OR-99/2014</t>
  </si>
  <si>
    <t>Brindis para actividad de Empleados Semana de la Seguridad Social</t>
  </si>
  <si>
    <t>CNSS-OC-OR-100/2014</t>
  </si>
  <si>
    <t>Renovación de Licencias Microsoft Open Value (3er. Año)</t>
  </si>
  <si>
    <t>CNSS-OC-OR-101/2014</t>
  </si>
  <si>
    <t>Publicación de espacio pagado en periódico el 29-5-2014</t>
  </si>
  <si>
    <t>S.A.S</t>
  </si>
  <si>
    <t>43-Mant. y Rep. Vehículos</t>
  </si>
  <si>
    <t>34-Mant. y Rep. Vehículos</t>
  </si>
  <si>
    <t>CNSS-OC-OR-145/2014</t>
  </si>
  <si>
    <t>Remodelación Baño ubicado en sótano del Edificio Torre Seguridad Soci</t>
  </si>
  <si>
    <t>HERMANOS YARYURA ARQUITECTOS E INGENIEROS CONTRATISTAS, SRL</t>
  </si>
  <si>
    <t>OC-703</t>
  </si>
  <si>
    <t>COMPLETADO</t>
  </si>
  <si>
    <t>Compra de servicios técnicos en revisión de Software en el Departamento de Informática</t>
  </si>
  <si>
    <t>PRODUCTIVE BUSINESS SOLUCTIONS DOM. S.A.</t>
  </si>
  <si>
    <t>Sociedad Anónima</t>
  </si>
  <si>
    <t>OC-704</t>
  </si>
  <si>
    <t>Compra de Servicios de Impresión de Papel Timbrado "Año de la Superación del Analfabetismo"</t>
  </si>
  <si>
    <t>Servicio de Imprenta Best Print</t>
  </si>
  <si>
    <t>OC-705</t>
  </si>
  <si>
    <t xml:space="preserve">Compra de Materiales de oficina para reposición de inventario de suministro </t>
  </si>
  <si>
    <t>Compu-office Dominicana</t>
  </si>
  <si>
    <t>OC-706</t>
  </si>
  <si>
    <t>CANCELADA</t>
  </si>
  <si>
    <t>CAN</t>
  </si>
  <si>
    <t>OC-707</t>
  </si>
  <si>
    <t>C&amp;C TECHNOLOGY SUPPLY</t>
  </si>
  <si>
    <t>OC-708</t>
  </si>
  <si>
    <t>OC-709</t>
  </si>
  <si>
    <t>Compra de servicios de impresión de sobres y talonarios con logo del CNSS</t>
  </si>
  <si>
    <t>OC-710</t>
  </si>
  <si>
    <t>Compra de mobiliarios de oficina</t>
  </si>
  <si>
    <t>B&amp;H Moviliario</t>
  </si>
  <si>
    <t>OC-711</t>
  </si>
  <si>
    <t>Compra de 2 Fusores solicitados por el Depto de Informática por reemplazo</t>
  </si>
  <si>
    <t>OC-712</t>
  </si>
  <si>
    <t>Compra de 2 Discos duro para reemplazo del anterior</t>
  </si>
  <si>
    <t>Compu-Office Dominicana</t>
  </si>
  <si>
    <t>OC-713</t>
  </si>
  <si>
    <t>Compra de servicios de mantenimiento de vehículo Toyota Hi-lux 2008, asignado al Sr. Lorenozo Sosa,</t>
  </si>
  <si>
    <t>Grupo Técnico Automotriz</t>
  </si>
  <si>
    <t>OC-714</t>
  </si>
  <si>
    <t>OC-715</t>
  </si>
  <si>
    <t>Compra de servicios de impresión de folders con logo institucional para reposición de inventario</t>
  </si>
  <si>
    <t>CROSS PUBLICIDAD</t>
  </si>
  <si>
    <t>OC-716</t>
  </si>
  <si>
    <t>Sustitución de OC-706, DF. 9-1-2014, redistribución adjudicación reposición de inventario de suministro de oficina del 01-2014.</t>
  </si>
  <si>
    <t>OC-717</t>
  </si>
  <si>
    <t>Compra de servicios de mantenimiento de vehículo</t>
  </si>
  <si>
    <t>OC-718</t>
  </si>
  <si>
    <t>Compra de Carnet de proximidad HID</t>
  </si>
  <si>
    <t>IDENTIFICACIONES CORPORATIVAS</t>
  </si>
  <si>
    <t>OC-719</t>
  </si>
  <si>
    <t>Cancelada</t>
  </si>
  <si>
    <t>cancelada</t>
  </si>
  <si>
    <t>OC-720</t>
  </si>
  <si>
    <t>GRUPO TECNICO AUTOMOTRIZ</t>
  </si>
  <si>
    <t>OC-721</t>
  </si>
  <si>
    <t>Compra de Discos duro</t>
  </si>
  <si>
    <t>OC-722</t>
  </si>
  <si>
    <t>Compra de Cámara Digtital profesional</t>
  </si>
  <si>
    <t>2P Tecnolólogy</t>
  </si>
  <si>
    <t>OC-723</t>
  </si>
  <si>
    <t>Compra de servicios de Floricultura (Ofrenda Floral) actividad en altar de la patria</t>
  </si>
  <si>
    <t>Made Decoraciones y Floristería</t>
  </si>
  <si>
    <t>OP-01-01</t>
  </si>
  <si>
    <t>Compra de artículos comestibles para brindis en la celebración de la próxima sesión del CNSS del 16-1-14 y demás reuniones</t>
  </si>
  <si>
    <t>CCN</t>
  </si>
  <si>
    <t>OP-02-02</t>
  </si>
  <si>
    <t>Compra de artículos ferreteros para mantenimiento de oficinas.</t>
  </si>
  <si>
    <t>OP-01-07</t>
  </si>
  <si>
    <t>Compra de artículo ferretero para uso de oficina</t>
  </si>
  <si>
    <t>OP-01-10</t>
  </si>
  <si>
    <t>Compra de artículo comestible para visitas y actividades.</t>
  </si>
  <si>
    <t>OP-02-11</t>
  </si>
  <si>
    <t>Compra de artículos ferreteros para uso en oficinas.</t>
  </si>
  <si>
    <t>OP-01-09</t>
  </si>
  <si>
    <t>Compra de artículos variados para actividad.</t>
  </si>
  <si>
    <t>OP-01-08</t>
  </si>
  <si>
    <t>OP-01-102</t>
  </si>
  <si>
    <t>Compra de alimentos para celebración de actividades del CNSS.</t>
  </si>
  <si>
    <t>OP-02-13</t>
  </si>
  <si>
    <t>Compra de medicamentos para emergencias del personal.</t>
  </si>
  <si>
    <t>“Año del Bicentenario  del Natalicio Juan Pablo Duarte”</t>
  </si>
  <si>
    <t xml:space="preserve">            Lista de Compras y Contrataciones</t>
  </si>
  <si>
    <t>MONTO  COMPRADO A PYMES               (RD$)</t>
  </si>
  <si>
    <t>34-Serv. Mantenimiento y limpieza</t>
  </si>
  <si>
    <t>6-Art. Limpieza e higiene</t>
  </si>
  <si>
    <t>21-Informática</t>
  </si>
  <si>
    <t>Para sustitución de OC-706, DF. 9-1-2014, por redistribución de adjudicación en reposición de inventario de suministro de oficina correspondiente a 01-2014.</t>
  </si>
  <si>
    <t>39-Vigilancia y seguridad</t>
  </si>
  <si>
    <t>4-Alimentos y Bebidas</t>
  </si>
  <si>
    <t>MODALIDAD DE COMPRA</t>
  </si>
  <si>
    <t>COMPRA DIRECTA</t>
  </si>
  <si>
    <t>COMPRA MENOR</t>
  </si>
  <si>
    <t xml:space="preserve"> COMPRA DIRECTA</t>
  </si>
  <si>
    <t xml:space="preserve">LICITACIÓN PÚBLICA POR COMPARACIÓN DE PRECIOS </t>
  </si>
  <si>
    <t xml:space="preserve">FECHA </t>
  </si>
  <si>
    <t>CNSS-OC-OR-146/2014</t>
  </si>
  <si>
    <t>Adquisición de ticket de combustible para operaciones del CNSS correspondiente al mes de agostos 2014</t>
  </si>
  <si>
    <t>CNSS-OC-OR-147/2014</t>
  </si>
  <si>
    <t>Compra de Boletos aéreos personal Gerencia General y Miembros del CNSS</t>
  </si>
  <si>
    <t>CNSS-OC-OR-148/2014</t>
  </si>
  <si>
    <t>Renovación licencias Symantec, McAfee, Microsoft y VmWare, período 2014-2015, REF. NO. CNSS-CP01-06-14</t>
  </si>
  <si>
    <t>CNSS-OC-OR-149/2014</t>
  </si>
  <si>
    <t>CNSS-OC-OR-150/2014</t>
  </si>
  <si>
    <t>OMEGA TECH, SA</t>
  </si>
  <si>
    <t>CNSS-OC-OR-151/2014</t>
  </si>
  <si>
    <t>SITCORP, SRL</t>
  </si>
  <si>
    <t>CNSS-OC-OR-152/2014</t>
  </si>
  <si>
    <t>Servicio de Impresión del Boletín CNSS Informa No. 18 y la Revista de la Semana de la Seguridad Social 2014</t>
  </si>
  <si>
    <t>CNSS-OC-OR-153/2014</t>
  </si>
  <si>
    <t>Adquisición accesorios informático para uso en cursos web y Router</t>
  </si>
  <si>
    <t>CNSS-OC-OR-154/2014</t>
  </si>
  <si>
    <t>Adquisición de una unidad condensadora para el área de informática, incluir labor técnica y materiales para la instalación</t>
  </si>
  <si>
    <t>CNSS-OC-OR-155/2014</t>
  </si>
  <si>
    <t>Reparación Aire Acondicionado 7mo. piso Torre Seguridad Social</t>
  </si>
  <si>
    <t>CNSS-OC-OR-156/2014</t>
  </si>
  <si>
    <t>Corona de flores por fallecimiento de la Sra. Eliana Molie, hermana del Consejero Prospero Devance Juan</t>
  </si>
  <si>
    <t>CNSS-OC-OR-157/2014</t>
  </si>
  <si>
    <t>Compra de balancines para reparación de inodoro</t>
  </si>
  <si>
    <t>CNSS-OC-OR-158/2014</t>
  </si>
  <si>
    <t>Adquisición de un comprobador de humedad por temperatura o humificador 65 pintas, 110V, 1PH/60HZ, para el area de equipos de inf.</t>
  </si>
  <si>
    <t>ROMACA INDUSTRIAL, SA</t>
  </si>
  <si>
    <t>CNSS-OC-OR-159/2014</t>
  </si>
  <si>
    <t>Reposición botiquín de medicamentos de emergencia para el personal</t>
  </si>
  <si>
    <t>CNSS-OC-OR-160/2014</t>
  </si>
  <si>
    <t>compra de artículo de limpieza e higiene</t>
  </si>
  <si>
    <t>CNSS-OC-OR-161/2014</t>
  </si>
  <si>
    <t>Instalación de puertas de acordeón en baño de la CMN y R, incluyendo terminación de los trabajos, (pintura y bote de escombros)</t>
  </si>
  <si>
    <t>COMPARACIÓN DE PRECIOS</t>
  </si>
  <si>
    <t>CNSS-OC-OR-162/2014</t>
  </si>
  <si>
    <t>Reposición de suministro de informática (tóner) correspondiente al periodo julio/septiembre 2014</t>
  </si>
  <si>
    <t>CNSS-OC-OR-163/2014</t>
  </si>
  <si>
    <t>CNSS-OC-OR-164/2014</t>
  </si>
  <si>
    <t>CORPORACION COPYCORP RD, SA</t>
  </si>
  <si>
    <t>CNSS-OC-OR-165/2014</t>
  </si>
  <si>
    <t>F &amp; G OFFICE SOLUTION, SRL</t>
  </si>
  <si>
    <t>CNSS-OC-OR-166/2014</t>
  </si>
  <si>
    <t>Reposición suministros de oficina periodo julio/septiembre 2014</t>
  </si>
  <si>
    <t>CNSS-OC-OR-167/2014</t>
  </si>
  <si>
    <t>CNSS-OC-OR-168/2014</t>
  </si>
  <si>
    <t>CNSS-OC-OR-169/2014</t>
  </si>
  <si>
    <t>GLOBAL OFFICE JL,SRL</t>
  </si>
  <si>
    <t>CNSS-OC-OR-170/2014</t>
  </si>
  <si>
    <t>INHELTEK, SRL</t>
  </si>
  <si>
    <t>CNSS-OC-OR-171/2014</t>
  </si>
  <si>
    <t>Elaboración de impresos institucionales (sobre, carpetas y hojas timbradas)</t>
  </si>
  <si>
    <t>AYBAR AVILES Y ASOCIADOS, SRL</t>
  </si>
  <si>
    <t>CNSS-OC-OR-172/2014</t>
  </si>
  <si>
    <t>CNSS-OC-OR-173/2014</t>
  </si>
  <si>
    <t>Protectores para alarmas manuales sistema evacuación e instalación</t>
  </si>
  <si>
    <t>ALARM CONTROLS SEGURIDAD, S.A.</t>
  </si>
  <si>
    <t>CNSS-OC-OR-174/2014</t>
  </si>
  <si>
    <t>Renovacion de licencias Laserfish de la Contraloría de la Seguridad Social</t>
  </si>
  <si>
    <t>CNSS-OC-OR-175/2014</t>
  </si>
  <si>
    <t>Adquisición de ticket de combustible para operativo del CNSS, correspondiente al mes de septiembre de 2014</t>
  </si>
  <si>
    <t>CNSS-OC-OR-176/2014</t>
  </si>
  <si>
    <t>Mantenimiento de los 10,000 Kms. Vehículo Hyundai 2014</t>
  </si>
  <si>
    <t>MAGNA MOTORS, SA</t>
  </si>
  <si>
    <t>CNSS-OC-OR-177/2014</t>
  </si>
  <si>
    <t>Artículos del Hogar para uso en la CMN y cocina del 6to y 7mo piso.</t>
  </si>
  <si>
    <t>CNSS-OC-OR-178/2014</t>
  </si>
  <si>
    <t>Adquisición de servicios de trasporte y carga para mudanza de almacén</t>
  </si>
  <si>
    <t>TRANSPORTE BLANCO, S A</t>
  </si>
  <si>
    <t>CNSS-OC-OR-179/2014</t>
  </si>
  <si>
    <t>Publicación espacio pagado en periódico, Resolución No. 350-02, tamaño 3x14 blanco y negro</t>
  </si>
  <si>
    <t>CNSS-OC-OR-180/2014</t>
  </si>
  <si>
    <t>Publicación espacio pagado en períodico de la Resolucion no. 351-02, tamaño 1/4 pág. blanco y negro</t>
  </si>
  <si>
    <t>CNSS-OC-OR-181/2014</t>
  </si>
  <si>
    <t>CNSS-OC-OR-182/2014</t>
  </si>
  <si>
    <t>Completivo proceso CNSS-CMC-18-2014, material gastable (diseño de las carpetas o folder institucionales con logo del CNSS</t>
  </si>
  <si>
    <t>CNSS-OC-OR-183/2014</t>
  </si>
  <si>
    <t>Completivo proceso CNSS-CMC-18-2014, material gastable trimestre julio/agosto 2014</t>
  </si>
  <si>
    <t>CNSS-OC-OR-184/2014</t>
  </si>
  <si>
    <t>Adquisición de Boleto Aéreo</t>
  </si>
  <si>
    <t>CNSS-OC-OR-185/2014</t>
  </si>
  <si>
    <t>Adquisición de Tarjeta electrónica para Ascensor.</t>
  </si>
  <si>
    <t>SERVICIOS E INSTALACIONES TECNICAS, SRL.</t>
  </si>
  <si>
    <t>CNSS-OC-OR-186/2014</t>
  </si>
  <si>
    <t>Adquisición de servicios fotográficos para actividad del CNSS</t>
  </si>
  <si>
    <t>CNSS-OC-OR-187/2014</t>
  </si>
  <si>
    <t>Adquisición de servicios de Diagramación y corrección de estilo</t>
  </si>
  <si>
    <t>CNSS-OC-OR-188/2014</t>
  </si>
  <si>
    <t>Adquisicion e instalacion de tramerias metalica, archivos de alta densidad y sillones ejecutivos y gerenciales</t>
  </si>
  <si>
    <t>MARCOS METALICOS, SRL</t>
  </si>
  <si>
    <t>CNSS-OC-OR-189/2014</t>
  </si>
  <si>
    <t>MUEBLES OMAR, SA</t>
  </si>
  <si>
    <t>CNSS-OC-OR-190/2014</t>
  </si>
  <si>
    <t>Artículos del Hogar para uso en la CMNR y cocina del 6to y 7mo piso.</t>
  </si>
  <si>
    <t>CNSS-OC-OR-191/2014</t>
  </si>
  <si>
    <t>Mantenimiento de los 115,000 Kms. Vehículo Toyota Runner 2008</t>
  </si>
  <si>
    <t>CNSS-OC-OR-192/2014</t>
  </si>
  <si>
    <t>Compra de rollo y tarjeta de transferencia para impresoras de la CMNR0 y la GG.</t>
  </si>
  <si>
    <t>CNSS-OC-OR-193/2014</t>
  </si>
  <si>
    <t>Servicios de diseño de gráficos y gráficas</t>
  </si>
  <si>
    <t>ENLACE PUBLICIDAD ENPUB, SRL</t>
  </si>
  <si>
    <t>CNSS-OC-OR-194/2014</t>
  </si>
  <si>
    <t>Servicio de camarógrafo para cubrir visita del Nuncio Apostolico Mons. Jude Thaddeus Okolo</t>
  </si>
  <si>
    <t>CNSS-OC-OR-195/2014</t>
  </si>
  <si>
    <t>Desabolladura y otros Mantenimientos Vehículo 4Runner</t>
  </si>
  <si>
    <t>CNSS-OC-OR-196/2014</t>
  </si>
  <si>
    <t>Compra de Bloqueadores de Ruedas para uso del Parqueo frontal del CNS</t>
  </si>
  <si>
    <t>INDUSTRIAS AGUAYO DE LA CONSTRUCCION, SRL.</t>
  </si>
  <si>
    <t>CNSS-OC-OR-197/2014</t>
  </si>
  <si>
    <t>Elaboración de bajante con arte ''Lucha contra el Cáncer'', incluir la instalación</t>
  </si>
  <si>
    <t>CNSS-OC-OR-198/2014</t>
  </si>
  <si>
    <t>Adquisición de ticket de combustible para operativo del CNSS, correspondiente al mes de octubrede 2014</t>
  </si>
  <si>
    <t>CNSS-OC-OR-199/2014</t>
  </si>
  <si>
    <t>Compra de Alimentos y Bebidas para el Trimestre Octubre-Diciembre 2014</t>
  </si>
  <si>
    <t>BRAVO, SA</t>
  </si>
  <si>
    <t>CNSS-OC-OR-200/2014</t>
  </si>
  <si>
    <t>CNSS-OC-OR-201/2014</t>
  </si>
  <si>
    <t>CNSS-OC-OR-202/2014</t>
  </si>
  <si>
    <t>Adquisición de 2 discos duros de 146 Gb, SAS, 10k, G5, para servidor de la Contraloría General del SS</t>
  </si>
  <si>
    <t>37-Textil, indumentaria, art. Personalizados</t>
  </si>
  <si>
    <t>CNSS-OC-OR-203/2014</t>
  </si>
  <si>
    <t>Compra de uniforme personal de nuevo ingreso servicios generales</t>
  </si>
  <si>
    <t>UNIFORMES BATISSA, SRL</t>
  </si>
  <si>
    <t>CNSS-OC-OR-204/2014</t>
  </si>
  <si>
    <t>Renovacion de hosting semi-dedicado de la pagina web del CNSS (2014-2015)</t>
  </si>
  <si>
    <t>MERIT DESIGNS, SRL</t>
  </si>
  <si>
    <t>CNSS-OC-OR-205/2014</t>
  </si>
  <si>
    <t>Servicios fotográficos para cubrir campaña de sensibilidad en el mes de lucha contra el cáncer de mama</t>
  </si>
  <si>
    <t>CNSS-OC-OR-206/2014</t>
  </si>
  <si>
    <t>Compra de Boleto Aéreo Ida y Vuelta a Guatemala</t>
  </si>
  <si>
    <t>ROSARIO &amp; PICHARDO, SRL (EMELY TOURS)</t>
  </si>
  <si>
    <t>CNSS-OC-OR-207/2014</t>
  </si>
  <si>
    <t>CNSS-OC-OR-208/2014</t>
  </si>
  <si>
    <t>Compra de artículos Ferreteros Trimestre Octubre-Diciembre 2014</t>
  </si>
  <si>
    <t>COMPRA ESPECIAL</t>
  </si>
  <si>
    <t>CNSS-OC-OR-209/2014</t>
  </si>
  <si>
    <t>Adquisición de Sellos Pre-tintados</t>
  </si>
  <si>
    <t>MULTIGRABADO, SRL</t>
  </si>
  <si>
    <t>CNSS-OC-OR-210/2014</t>
  </si>
  <si>
    <t>Publicación de espacio en periódico para dar a conocer Resolución. No.354-01</t>
  </si>
  <si>
    <t>CNSS-OC-OR-211/2014</t>
  </si>
  <si>
    <t>Adquisición de bonos para agasajo navideño a empleados del CNSS</t>
  </si>
  <si>
    <t>CNSS-OC-OR-212/2014</t>
  </si>
  <si>
    <t>Publicación espacio pagado en períodico del llamado a LPN-Equipos Informaticos</t>
  </si>
  <si>
    <t>CNSS-OC-OR-213/2014</t>
  </si>
  <si>
    <t>CNSS-OC-OR-214/2014</t>
  </si>
  <si>
    <t>Adquisición de Banderas Nacionales e Institucionales para uso del CNSS</t>
  </si>
  <si>
    <t>LOGOMOTION, SRL</t>
  </si>
  <si>
    <t>CNSS-OC-OR-215/2014</t>
  </si>
  <si>
    <t>Compra de Materiales para el trimestre Octubre-Diciembre 2014</t>
  </si>
  <si>
    <t>CNSS-OC-OR-216/2014</t>
  </si>
  <si>
    <t>CNSS-OC-OR-217/2014</t>
  </si>
  <si>
    <t>Bonos para empleados del CNSS</t>
  </si>
  <si>
    <t>CNSS-OC-OR-218/2014</t>
  </si>
  <si>
    <t>DAMARIS CRISTALIZADO, SRL</t>
  </si>
  <si>
    <t>CNSS-OC-OR-219/2014</t>
  </si>
  <si>
    <t>Mantenimiento Vehículo Toyoya 4Runner Año 2003Hilux 4x4 año 2008</t>
  </si>
  <si>
    <t>CNSS-OC-OR-220/2014</t>
  </si>
  <si>
    <t>Placas de reconocimiento a pasados miembros del CNSS.</t>
  </si>
  <si>
    <t>CNSS-OC-OR-221/2014</t>
  </si>
  <si>
    <t>Tarjetas personalizadas impresas</t>
  </si>
  <si>
    <t>CROS PUBLICIDAD, SRL</t>
  </si>
  <si>
    <t>CNSS-OC-OR-222/2014</t>
  </si>
  <si>
    <t>Mantenimiento y reparación de unidad de aire de 5 toneladas en la CMN y R</t>
  </si>
  <si>
    <t>INGENIERIA &amp; SERVICIOS, SRL (INGESERVIS)</t>
  </si>
  <si>
    <t>CNSS-OC-OR-223/2014</t>
  </si>
  <si>
    <t>Compra e instalación de una bandeja y elaboración de sistema de drenaje a un acondicionador de aire de 5 toneladas</t>
  </si>
  <si>
    <t>CNSS-OC-OR-224/2014</t>
  </si>
  <si>
    <t>Reposición de artículos de oficina para suministro</t>
  </si>
  <si>
    <t>CNSS-OC-OR-225/2014</t>
  </si>
  <si>
    <t>CNSS-OC-OR-226/2014</t>
  </si>
  <si>
    <t>Agasajo Navideño para empleados del CNSS, pautado para el 12 de diciembre de 2014</t>
  </si>
  <si>
    <t>TACUBAYA INMOBILIARIA,SRL</t>
  </si>
  <si>
    <t>CNSS-OC-OR-227/2014</t>
  </si>
  <si>
    <t>Compra de Sellos (Numerados de cartas y pretintado)</t>
  </si>
  <si>
    <t>LOGOMARCA, SA</t>
  </si>
  <si>
    <t>CNSS-OC-OR-228/2014</t>
  </si>
  <si>
    <t>Mantenimiento de Aire Acondicionado</t>
  </si>
  <si>
    <t>CNSS-OC-OR-229/2014</t>
  </si>
  <si>
    <t>Reparación motor de vehículo Toyota Land Cruise 2002 (Ver adjunto requerimientos)</t>
  </si>
  <si>
    <t>CNSS-OC-OR-230/2014</t>
  </si>
  <si>
    <t>Adquisicion de 2 discos duros SAS,, 2.5'', 900gb, 10,000rpm</t>
  </si>
  <si>
    <t>CNSS-OC-OR-231/2014</t>
  </si>
  <si>
    <t>Apertura de hueco en sheetrock con estructura galvanizada</t>
  </si>
  <si>
    <t>PLAFONES Y DIVISIONES DOMINICANAS YDS, SRL</t>
  </si>
  <si>
    <t>CNSS-OC-OR-232/2014</t>
  </si>
  <si>
    <t>Mantenimiento Vehículo Toyota Hi-Lux 2008</t>
  </si>
  <si>
    <t>CNSS-OC-OR-233/2014</t>
  </si>
  <si>
    <t>BROTHERS COLORS MARTINEZ, SRL</t>
  </si>
  <si>
    <t>CNSS-OC-OR-234/2014</t>
  </si>
  <si>
    <t>Servicio de laminado de puertas del lobby del CNSS</t>
  </si>
  <si>
    <t>CNSS-OC-OR-235/2014</t>
  </si>
  <si>
    <t>CNSS-OC-OR-236/2014</t>
  </si>
  <si>
    <t>Compra de maletines en piel</t>
  </si>
  <si>
    <t>FIORI, SRL</t>
  </si>
  <si>
    <t>CNSS-OC-OR-237/2014</t>
  </si>
  <si>
    <t>CNSS-OC-OR-238/2014</t>
  </si>
  <si>
    <t>Reacondicionamiento del sistema audivisual del salón C, del 6to. piso.</t>
  </si>
  <si>
    <t>INTEGRARED ELECTRICAL TECHNOLOGIES, IET, EIRL</t>
  </si>
  <si>
    <t>CNSS-OC-OR-239/2014</t>
  </si>
  <si>
    <t>Compra Tarjeta Control de Lx; servicios técnicos y traslado.</t>
  </si>
  <si>
    <t>CNSS-OC-OR-240/2014</t>
  </si>
  <si>
    <t>Adquisicion de impresora multifuncional HP Officejet Pro 8620 o 8630 e-All-in-One</t>
  </si>
  <si>
    <t>CNSS-OC-OR-241/2014</t>
  </si>
  <si>
    <t>Contratación servicios musicales de una Orquesta para agasajo navideño del CNSS</t>
  </si>
  <si>
    <t>OFICINA DE PRODUCCION CREATIVA O.P.C., SRL</t>
  </si>
  <si>
    <t>CNSS-OC-OR-242/2014</t>
  </si>
  <si>
    <t>Compra de ticket de combustible correspondiente a de noviembre 2014</t>
  </si>
  <si>
    <t>ADMINISTRACION DE ESTACIONES DE SERVICIO SAS</t>
  </si>
  <si>
    <t>CNSS-OC-OR-243/2014</t>
  </si>
  <si>
    <t>Elaboración de servilletas de papel y portavasos de carton con logo impreso</t>
  </si>
  <si>
    <t>CNSS-OC-OR-244/2014</t>
  </si>
  <si>
    <t>Traslado de unidad de ponchado biométrico ubicado en el lobby de la Torre de la Seguridad Social</t>
  </si>
  <si>
    <t>JEWARETECH SOLUTIONS, SRL</t>
  </si>
  <si>
    <t>CNSS-OC-OR-245/2014</t>
  </si>
  <si>
    <t>Acondicionamiento local de almacén y archivo del CNSS, ubicado en Villa Consuelo</t>
  </si>
  <si>
    <t>CNSS-OC-OR-246/2014</t>
  </si>
  <si>
    <t>Servicio de impresión de Revista CNSS-Informa No. 19</t>
  </si>
  <si>
    <t>SERIGRAF, SA</t>
  </si>
  <si>
    <t>CNSS-OC-OR-247/2014</t>
  </si>
  <si>
    <t>Compra de canastas navideñas</t>
  </si>
  <si>
    <t>CNSS-OC-OR-248/2014</t>
  </si>
  <si>
    <t>Compra de bebidas para agasajo y presentes.</t>
  </si>
  <si>
    <t>CNSS-OC-OR-249/2014</t>
  </si>
  <si>
    <t>EL CATADOR, S.A</t>
  </si>
  <si>
    <t>CNSS-OC-OR-250/2014</t>
  </si>
  <si>
    <t>Compra de combustible para planta eléctrica</t>
  </si>
  <si>
    <t>CNSS-OC-OR-251/2014</t>
  </si>
  <si>
    <t>Compra de artículos decorativos para espacio y celebración de agasajo</t>
  </si>
  <si>
    <t>CNSS-OC-OR-252/2014</t>
  </si>
  <si>
    <t>CNSS-OC-OR-253/2014</t>
  </si>
  <si>
    <t>Servicio de pulido, restauración y cristalizado de pisos de la CMR y Azua</t>
  </si>
  <si>
    <t>CNSS-OC-OR-254/2014</t>
  </si>
  <si>
    <t>Diseño y diagramación de la Revista CNSS-Informa 18</t>
  </si>
  <si>
    <t>CNSS-OC-OR-255/2014</t>
  </si>
  <si>
    <t>Impresión de tarjetas de navidad</t>
  </si>
  <si>
    <t>CNSS-OC-OR-256/2014</t>
  </si>
  <si>
    <t>Servicio de corrección de estilo de la Revista CNSS-Informa, No. 19</t>
  </si>
  <si>
    <t>CNSS-OC-OR-257/2014</t>
  </si>
  <si>
    <t>Servicios gráficos modificar Manual de Imagen Corporativa del CNSS</t>
  </si>
  <si>
    <t>NG MEDIA, SRL (NG MEDIA)</t>
  </si>
  <si>
    <t>CNSS-OC-OR-258/2014</t>
  </si>
  <si>
    <t>Compra materiales para mantenimientos y reparaciones de la Torre SS.</t>
  </si>
  <si>
    <t>CNSS-OC-OR-259/2014</t>
  </si>
  <si>
    <t>CNSS-OC-OR-260/2014</t>
  </si>
  <si>
    <t>CNSS-OC-OR-261/2014</t>
  </si>
  <si>
    <t>Servicios de Decoración en Globos en agasajo</t>
  </si>
  <si>
    <t>BONCHECITOS, SRL</t>
  </si>
  <si>
    <t>CNSS-OC-OR-262/2014</t>
  </si>
  <si>
    <t>Compra de Placas metálicas (Pins) grabadas con Logo institucional.</t>
  </si>
  <si>
    <t>CNSS-OC-OR-263/2014</t>
  </si>
  <si>
    <t>Adquisición de servicios de impresión de tarjetas personalizadas GG</t>
  </si>
  <si>
    <t>CNSS-OC-OR-264/2014</t>
  </si>
  <si>
    <t>Servicios de Mantenimiento de Vehículos del CNSS</t>
  </si>
  <si>
    <t>CNSS-OC-OR-265/2014</t>
  </si>
  <si>
    <t>Mantenimiento preventivo y correctivo a 37 unidades de acondicionadores de aire correspondiente a los meses febrero/agosto 2014</t>
  </si>
  <si>
    <t>CNSS-OC-OR-266/2014</t>
  </si>
  <si>
    <t>Compra materiales para servicios Mantenimiento y Reparación CMN 0</t>
  </si>
  <si>
    <t>CNSS-OC-OR-267/2014</t>
  </si>
  <si>
    <t>Adquisición de ticket de combustible para operativo del CNSS, correspondiente al mes de diciembre de 2014</t>
  </si>
  <si>
    <t>CNSS-OC-OR-268/2014</t>
  </si>
  <si>
    <t>Mantenimiento preventivo a la Planta Eléctrica de V500</t>
  </si>
  <si>
    <t>POWER PLACE DOMINICANA, S.R.L.</t>
  </si>
  <si>
    <t>MYSETTE DOLORES BATISTA GOMEZ DE CUEVAS, EIRL</t>
  </si>
  <si>
    <t>ERIC JULIO SIMO SIMO, S.R.L.</t>
  </si>
  <si>
    <t>Servicio de limpieza de pisos de mármol y losas en el Edificio de la SS</t>
  </si>
  <si>
    <t>21-informática</t>
  </si>
  <si>
    <t>CANCELADO</t>
  </si>
  <si>
    <t>Correspondiente al Período Enero-Diciembre  del año 2014</t>
  </si>
  <si>
    <t>CNSS-OC-OR-269/2014</t>
  </si>
  <si>
    <t>Limpieza de Cisterna, Pozo séptico y colectores de grasa</t>
  </si>
  <si>
    <t>PLOMERIA SILVERIO, SRL</t>
  </si>
  <si>
    <t>CNSS-OC-OR-270/2014</t>
  </si>
  <si>
    <t>Compra de materiales y suministros de limpieza</t>
  </si>
  <si>
    <t>CNSS-OC-OR-271/2014</t>
  </si>
  <si>
    <t>CNSS-OC-OR-272/2014</t>
  </si>
  <si>
    <t>Publicación espacio pagado en períodico tamaño 3x6</t>
  </si>
  <si>
    <t>EDITORA LISTIN DIARIO, SA (LISTIN DIARIO)</t>
  </si>
  <si>
    <t>CNSS-OC-OR-273/2014</t>
  </si>
  <si>
    <t>Servicios fotográficos en agasajo navideño para empleados.</t>
  </si>
  <si>
    <t>FELIX RAMON LARA / CENTRO FOTOGRAFICO LARA</t>
  </si>
  <si>
    <t>CNSS-OC-OR-274/2014</t>
  </si>
  <si>
    <t>CNSS-OC-OR-275/2014</t>
  </si>
  <si>
    <t>GRUPO DIARIO LIBRE, SA</t>
  </si>
  <si>
    <t>CNSS-OC-OR-276/2014</t>
  </si>
  <si>
    <t>MODALIDAD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</si>
  <si>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</si>
  <si>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</si>
  <si>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</si>
  <si>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</si>
  <si>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</si>
  <si>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</si>
  <si>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</si>
  <si>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</si>
  <si>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</si>
  <si>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</si>
  <si>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</si>
  <si>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</si>
  <si>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</si>
  <si>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</si>
  <si>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</si>
  <si>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</si>
  <si>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</si>
  <si>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</si>
  <si>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</si>
  <si>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</si>
  <si>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</si>
  <si>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</si>
  <si>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</si>
  <si>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</si>
  <si>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</si>
  <si>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</si>
  <si>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</si>
  <si>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</si>
  <si>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</si>
  <si>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</si>
  <si>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</si>
  <si>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</si>
  <si>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</si>
  <si>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</si>
  <si>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</si>
  <si>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</si>
  <si>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</si>
  <si>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</si>
  <si>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</si>
  <si>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</si>
  <si>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</si>
  <si>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</si>
  <si>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</si>
  <si>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</si>
  <si>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</si>
  <si>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</si>
  <si>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</si>
  <si>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</si>
  <si>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</si>
  <si>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</si>
  <si>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</si>
  <si>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</si>
  <si>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</si>
  <si>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</si>
  <si>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</si>
  <si>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</si>
  <si>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</si>
  <si>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</si>
  <si>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</si>
  <si>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</si>
  <si>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</si>
  <si>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</si>
  <si>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</si>
  <si>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</si>
  <si>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</si>
  <si>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</si>
  <si>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</si>
  <si>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</si>
  <si>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</si>
  <si>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</si>
  <si>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</si>
  <si>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</si>
  <si>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</si>
  <si>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</si>
  <si>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</si>
  <si>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</si>
  <si>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</si>
  <si>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</si>
  <si>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</si>
  <si>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</si>
  <si>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</si>
  <si>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</si>
  <si>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</si>
  <si>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</si>
  <si>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</si>
  <si>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</si>
  <si>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</si>
  <si>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</si>
  <si>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</si>
  <si>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</si>
  <si>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</si>
  <si>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</si>
  <si>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</si>
  <si>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</si>
  <si>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</si>
  <si>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</si>
  <si>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</si>
  <si>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</si>
  <si>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</si>
  <si>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</si>
  <si>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</si>
  <si>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</si>
  <si>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</si>
  <si>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</si>
  <si>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</si>
  <si>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</si>
  <si>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</si>
  <si>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</si>
  <si>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</si>
  <si>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</si>
  <si>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</si>
  <si>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</si>
  <si>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</si>
  <si>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</si>
  <si>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</si>
  <si>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</si>
  <si>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</si>
  <si>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</si>
  <si>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</si>
  <si>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</si>
  <si>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</si>
  <si>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</si>
  <si>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</si>
  <si>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</si>
  <si>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</si>
  <si>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</si>
  <si>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</si>
  <si>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</si>
  <si>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</si>
  <si>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</si>
  <si>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</si>
  <si>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</si>
  <si>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</si>
  <si>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</si>
  <si>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</si>
  <si>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</si>
  <si>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</si>
  <si>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</si>
  <si>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</si>
  <si>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</si>
  <si>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</si>
  <si>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</si>
  <si>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</si>
  <si>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</si>
  <si>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</si>
  <si>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</si>
  <si>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</si>
  <si>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</si>
  <si>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</si>
  <si>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</si>
  <si>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</si>
  <si>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</si>
  <si>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</si>
  <si>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</si>
  <si>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</si>
  <si>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</si>
  <si>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</si>
  <si>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</si>
  <si>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</si>
  <si>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</si>
  <si>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</si>
  <si>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</si>
  <si>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</si>
  <si>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</si>
  <si>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</si>
  <si>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</si>
  <si>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</si>
  <si>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</si>
  <si>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</si>
  <si>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</si>
  <si>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</si>
  <si>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</si>
  <si>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</si>
  <si>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</si>
  <si>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</si>
  <si>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</si>
  <si>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</si>
  <si>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</si>
  <si>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</si>
  <si>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</si>
  <si>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</si>
  <si>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</si>
  <si>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</si>
  <si>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</si>
  <si>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</si>
  <si>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</si>
  <si>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</si>
  <si>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</si>
  <si>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</si>
  <si>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</si>
  <si>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</si>
  <si>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</si>
  <si>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</si>
  <si>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</si>
  <si>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</si>
  <si>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</si>
  <si>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</si>
  <si>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</si>
  <si>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</si>
  <si>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</si>
  <si>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</si>
  <si>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</si>
  <si>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</si>
  <si>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</si>
  <si>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</si>
  <si>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</si>
  <si>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</si>
  <si>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</si>
  <si>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</si>
  <si>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</si>
  <si>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</si>
  <si>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</si>
  <si>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</si>
  <si>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</si>
  <si>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</si>
  <si>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</si>
  <si>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</si>
  <si>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</si>
  <si>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</si>
  <si>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</si>
  <si>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</si>
  <si>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</si>
  <si>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</si>
  <si>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</si>
  <si>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</si>
  <si>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</si>
  <si>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</si>
  <si>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</si>
  <si>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</si>
  <si>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</si>
  <si>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</si>
  <si>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</si>
  <si>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</si>
  <si>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</si>
  <si>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</si>
  <si>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</si>
  <si>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</si>
  <si>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</si>
  <si>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</si>
  <si>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</si>
  <si>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</si>
  <si>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</si>
  <si>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</si>
  <si>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</si>
  <si>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</si>
  <si>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</si>
  <si>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</si>
  <si>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</si>
  <si>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</si>
  <si>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</si>
  <si>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</si>
  <si>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</si>
  <si>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</si>
  <si>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</si>
  <si>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</si>
  <si>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</si>
  <si>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</si>
  <si>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</si>
  <si>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</si>
  <si>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</si>
  <si>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</si>
  <si>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</si>
  <si>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</si>
  <si>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</si>
  <si>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</si>
  <si>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</si>
  <si>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</si>
  <si>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</si>
  <si>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</si>
  <si>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</si>
  <si>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</si>
  <si>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</si>
  <si>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</si>
  <si>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</si>
  <si>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</si>
  <si>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</si>
  <si>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</si>
  <si>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</si>
  <si>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</si>
  <si>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</si>
  <si>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</si>
  <si>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</si>
  <si>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</si>
  <si>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</si>
  <si>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</si>
  <si>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</si>
  <si>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</si>
  <si>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</si>
  <si>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</si>
  <si>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</si>
  <si>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</si>
  <si>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</si>
  <si>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</si>
  <si>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</si>
  <si>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</si>
  <si>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</si>
  <si>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</si>
  <si>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</si>
  <si>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</si>
  <si>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</si>
  <si>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</si>
  <si>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</si>
  <si>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</si>
  <si>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</si>
  <si>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</si>
  <si>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</si>
  <si>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SOLUDIVER SOLUCIONES DIVERSAS, SRL</t>
  </si>
  <si>
    <t xml:space="preserve">     Relación Compras y Contrataciones</t>
  </si>
  <si>
    <t>CONSEJO NACIONAL DE SEGURIDAD SOCIAL (CNSS)</t>
  </si>
  <si>
    <t>DIRECCION ADMINISTRATIVA</t>
  </si>
  <si>
    <t>Imprenta y publicaciones</t>
  </si>
  <si>
    <t>SECTOR</t>
  </si>
  <si>
    <t>Transporte y mantenimiento</t>
  </si>
  <si>
    <t xml:space="preserve">          ( Montos Expresados en RD$)</t>
  </si>
  <si>
    <t xml:space="preserve">Total </t>
  </si>
  <si>
    <t>Al 31 de Agosto 2015</t>
  </si>
  <si>
    <t>Muebles y equipos de oficina</t>
  </si>
  <si>
    <t>Textil, indumentaria, art.pers</t>
  </si>
  <si>
    <t>Combustibles y lubricantes</t>
  </si>
  <si>
    <t>Prod.medico, farmacia, laborat</t>
  </si>
  <si>
    <t>Suministro de oficina</t>
  </si>
  <si>
    <t>Serv. mantenimiento y limpieza</t>
  </si>
  <si>
    <t>Art. limpieza, higiene, cocina</t>
  </si>
  <si>
    <t>Informatica</t>
  </si>
  <si>
    <t>OC-202-2015</t>
  </si>
  <si>
    <t>OC-220-2015</t>
  </si>
  <si>
    <t>OC-198-2015</t>
  </si>
  <si>
    <t>OC-219-2015</t>
  </si>
  <si>
    <t>OC-214-2015</t>
  </si>
  <si>
    <t>OC-211-2015</t>
  </si>
  <si>
    <t>OC-212-2015</t>
  </si>
  <si>
    <t>OC-200-2015</t>
  </si>
  <si>
    <t>OC-199-2015</t>
  </si>
  <si>
    <t>OC-203-2015</t>
  </si>
  <si>
    <t>OC-204-2015</t>
  </si>
  <si>
    <t>OC-205-2015</t>
  </si>
  <si>
    <t>OC-206-2015</t>
  </si>
  <si>
    <t>OC-213-2015</t>
  </si>
  <si>
    <t>OC-197-2015</t>
  </si>
  <si>
    <t>OC-201-2015</t>
  </si>
  <si>
    <t>OC-215-2015</t>
  </si>
  <si>
    <t>OC-216-2015</t>
  </si>
  <si>
    <t>OC-217-2015</t>
  </si>
  <si>
    <t>OC-218-2015</t>
  </si>
  <si>
    <t>OC-207-2015</t>
  </si>
  <si>
    <t>OC-208-2015</t>
  </si>
  <si>
    <t>OC-209-2015</t>
  </si>
  <si>
    <t>OC-210-2015</t>
  </si>
  <si>
    <t>07/08/2015</t>
  </si>
  <si>
    <t>24/08/2015</t>
  </si>
  <si>
    <t>04/08/2015</t>
  </si>
  <si>
    <t>18/08/2015</t>
  </si>
  <si>
    <t>03/08/2015</t>
  </si>
  <si>
    <t>06/08/2015</t>
  </si>
  <si>
    <t>Adecuación Consultorio Médico No. 3, Comisiones Médicas Nacional y Reg</t>
  </si>
  <si>
    <t>Adquisición de Botas para personal de Servicios Generales</t>
  </si>
  <si>
    <t>Adquisición de Tickets de combustible correspondiente al mes de Agosto</t>
  </si>
  <si>
    <t>Baterias para Vehículo Marca Toyota 4 Runner 2002</t>
  </si>
  <si>
    <t>Compra de Fusores para 2 Impresoras Multifuncional de las CMNR</t>
  </si>
  <si>
    <t>Cortinas Antibacteriales para Consultorio Médico No. 3 CMNR 0</t>
  </si>
  <si>
    <t>Diagramación Reglamentos Internos del SDSS</t>
  </si>
  <si>
    <t>Impresión de Reglamentos del SDSS en formato 5 1/2 x 8 1/2 portada en</t>
  </si>
  <si>
    <t>Mantenimiento 130,000 k.m. Vehículo marca Toyota 4-Runner año 2008</t>
  </si>
  <si>
    <t>Materiales para suministro de oficina trimestre Julio-Septiembre 2015</t>
  </si>
  <si>
    <t>Publicación convocatoria ONG Titulares y Suplentes ante el CNSS</t>
  </si>
  <si>
    <t>Servicios de aseo e higienización de las instalaciones del CNSS,</t>
  </si>
  <si>
    <t>Servicios de aseo e higienización de las instalaciones del CNSS, duran</t>
  </si>
  <si>
    <t>Suministro de Limpieza Trimestre Julio-Septiembre 2015</t>
  </si>
  <si>
    <t>Suministros informáticos durante el trimestre Julio-Septiembre 2015.</t>
  </si>
  <si>
    <t>Compras por debajo del umbral</t>
  </si>
  <si>
    <t>Proceso de Excepción</t>
  </si>
  <si>
    <t>Compras Menores</t>
  </si>
  <si>
    <t>B&amp;H MOBILIARIO, SRL</t>
  </si>
  <si>
    <t>EMPRESAS NOLVI, S A</t>
  </si>
  <si>
    <t>SERVICIOS PARA CLINICAS Y HOSPITALES (SECLIHOCA), SRL</t>
  </si>
  <si>
    <t>EDITORA BUHO, SRL</t>
  </si>
  <si>
    <t>GLOBAL OFFICE JL, SRL</t>
  </si>
  <si>
    <t>EDITORA EL CARIBE, SA</t>
  </si>
  <si>
    <t>CENTRO ESPECIALIZADO DE COMPUTACION, SRL (CECOMSA)</t>
  </si>
  <si>
    <t>OD DOMINICANA CORP</t>
  </si>
  <si>
    <t>Pyme</t>
  </si>
  <si>
    <t>No Pyme</t>
  </si>
  <si>
    <t>Informática</t>
  </si>
  <si>
    <t>PROVEEDOR</t>
  </si>
  <si>
    <t>REFERENCIA</t>
  </si>
  <si>
    <t>DESCRIPCIÓN</t>
  </si>
  <si>
    <t xml:space="preserve">FECHA DEL 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</si>
</sst>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164" formatCode="_-* #,##0.00\ _€_-;\-* #,##0.00\ _€_-;_-* &quot;-&quot;??\ _€_-;_-@_-"/>
    <numFmt numFmtId="165" formatCode="[$-1C0A]d&quot; de &quot;mmmm&quot; de &quot;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164" fontId="1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2" applyFont="1" applyFill="1" applyAlignment="1">
      <alignment horizontal="center" vertical="justify" wrapText="1"/>
    </xf>
    <xf numFmtId="0" fontId="0" fillId="0" borderId="0" xfId="0" applyAlignment="1">
      <alignment horizontal="center"/>
    </xf>
    <xf numFmtId="14" fontId="1" fillId="2" borderId="1" xfId="0" applyNumberFormat="1" applyFont="1" applyFill="1" applyBorder="1"/>
    <xf numFmtId="0" fontId="0" fillId="2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4" fontId="1" fillId="0" borderId="1" xfId="0" applyNumberFormat="1" applyFont="1" applyFill="1" applyBorder="1"/>
    <xf numFmtId="0" fontId="1" fillId="0" borderId="0" xfId="0" applyFont="1" applyAlignment="1">
      <alignment vertical="center" wrapText="1"/>
    </xf>
    <xf numFmtId="14" fontId="1" fillId="0" borderId="1" xfId="0" applyNumberFormat="1" applyFont="1" applyBorder="1" applyAlignment="1">
      <alignment horizontal="left" vertical="justify" wrapText="1"/>
    </xf>
    <xf numFmtId="0" fontId="0" fillId="0" borderId="1" xfId="0" quotePrefix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wrapText="1"/>
    </xf>
    <xf numFmtId="0" fontId="0" fillId="2" borderId="0" xfId="0" applyFill="1"/>
    <xf numFmtId="0" fontId="0" fillId="2" borderId="1" xfId="0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left" vertical="center" wrapText="1"/>
    </xf>
    <xf numFmtId="3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4" borderId="1" xfId="2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justify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0" xfId="0"/>
    <xf numFmtId="0" fontId="0" fillId="0" borderId="0" xfId="0" applyAlignment="1">
      <alignment vertical="center"/>
    </xf>
    <xf numFmtId="164" fontId="0" fillId="2" borderId="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64" fontId="4" fillId="2" borderId="1" xfId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0" xfId="1" applyFont="1" applyAlignment="1">
      <alignment horizontal="left" vertical="center"/>
    </xf>
    <xf numFmtId="164" fontId="1" fillId="0" borderId="1" xfId="1" applyFont="1" applyFill="1" applyBorder="1" applyAlignment="1">
      <alignment wrapText="1"/>
    </xf>
    <xf numFmtId="0" fontId="1" fillId="2" borderId="0" xfId="0" applyFont="1" applyFill="1" applyAlignment="1">
      <alignment vertical="center"/>
    </xf>
    <xf numFmtId="0" fontId="1" fillId="0" borderId="0" xfId="0" applyFont="1"/>
    <xf numFmtId="14" fontId="1" fillId="0" borderId="1" xfId="0" applyNumberFormat="1" applyFont="1" applyFill="1" applyBorder="1"/>
    <xf numFmtId="164" fontId="1" fillId="2" borderId="1" xfId="1" applyFont="1" applyFill="1" applyBorder="1" applyAlignment="1">
      <alignment vertical="center"/>
    </xf>
    <xf numFmtId="164" fontId="1" fillId="0" borderId="0" xfId="0" applyNumberFormat="1" applyFont="1" applyAlignment="1">
      <alignment horizontal="center" wrapText="1"/>
    </xf>
    <xf numFmtId="0" fontId="7" fillId="4" borderId="1" xfId="2" applyFont="1" applyFill="1" applyBorder="1" applyAlignment="1">
      <alignment horizontal="center" vertical="center" wrapText="1"/>
    </xf>
    <xf numFmtId="44" fontId="7" fillId="4" borderId="1" xfId="3" applyNumberFormat="1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wrapText="1"/>
    </xf>
    <xf numFmtId="164" fontId="7" fillId="3" borderId="1" xfId="1" applyFont="1" applyFill="1" applyBorder="1" applyAlignment="1">
      <alignment vertical="center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0" xfId="1" applyFont="1" applyAlignment="1">
      <alignment vertical="center"/>
    </xf>
    <xf numFmtId="0" fontId="1" fillId="0" borderId="0" xfId="0" applyFont="1" applyFill="1" applyAlignment="1">
      <alignment horizontal="left" vertical="justify" wrapText="1"/>
    </xf>
    <xf numFmtId="0" fontId="2" fillId="6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9" fontId="1" fillId="0" borderId="0" xfId="0" applyNumberFormat="1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1" fillId="0" borderId="1" xfId="1" applyFont="1" applyBorder="1" applyAlignment="1">
      <alignment vertical="center"/>
    </xf>
    <xf numFmtId="0" fontId="0" fillId="0" borderId="1" xfId="0" applyBorder="1" applyAlignment="1">
      <alignment horizontal="left" vertical="justify" wrapText="1"/>
    </xf>
    <xf numFmtId="0" fontId="0" fillId="0" borderId="2" xfId="0" applyBorder="1" applyAlignment="1">
      <alignment horizontal="center" vertical="center" wrapText="1"/>
    </xf>
    <xf numFmtId="39" fontId="4" fillId="2" borderId="2" xfId="0" applyNumberFormat="1" applyFont="1" applyFill="1" applyBorder="1" applyAlignment="1">
      <alignment horizontal="center" vertical="center" wrapText="1"/>
    </xf>
    <xf numFmtId="39" fontId="4" fillId="2" borderId="0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164" fontId="1" fillId="2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14" fontId="0" fillId="0" borderId="1" xfId="0" applyNumberFormat="1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vertical="center" wrapText="1"/>
    </xf>
    <xf numFmtId="0" fontId="1" fillId="0" borderId="1" xfId="0" applyFont="1" applyBorder="1" applyAlignment="1">
      <alignment horizontal="left" vertical="justify" wrapText="1"/>
    </xf>
    <xf numFmtId="164" fontId="0" fillId="0" borderId="0" xfId="1" applyFont="1" applyAlignment="1">
      <alignment horizontal="center"/>
    </xf>
    <xf numFmtId="164" fontId="0" fillId="0" borderId="1" xfId="1" applyFont="1" applyBorder="1" applyAlignment="1">
      <alignment horizontal="center"/>
    </xf>
    <xf numFmtId="0" fontId="4" fillId="7" borderId="1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wrapText="1"/>
    </xf>
    <xf numFmtId="14" fontId="1" fillId="0" borderId="7" xfId="0" applyNumberFormat="1" applyFont="1" applyBorder="1" applyAlignment="1">
      <alignment horizontal="left" vertical="justify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quotePrefix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7" xfId="0" applyFont="1" applyBorder="1" applyAlignment="1">
      <alignment vertical="center"/>
    </xf>
    <xf numFmtId="164" fontId="0" fillId="0" borderId="7" xfId="1" applyFont="1" applyBorder="1" applyAlignment="1">
      <alignment horizontal="center"/>
    </xf>
    <xf numFmtId="0" fontId="0" fillId="0" borderId="0" xfId="0" quotePrefix="1"/>
    <xf numFmtId="0" fontId="0" fillId="0" borderId="0" xfId="0" quotePrefix="1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Alignment="1">
      <alignment vertical="center"/>
    </xf>
    <xf numFmtId="164" fontId="0" fillId="0" borderId="1" xfId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wrapText="1"/>
    </xf>
    <xf numFmtId="0" fontId="0" fillId="8" borderId="10" xfId="0" applyFill="1" applyBorder="1" applyAlignment="1"/>
    <xf numFmtId="164" fontId="2" fillId="0" borderId="1" xfId="1" applyFont="1" applyFill="1" applyBorder="1" applyAlignment="1">
      <alignment horizontal="right" vertical="center" wrapText="1"/>
    </xf>
    <xf numFmtId="0" fontId="0" fillId="8" borderId="11" xfId="0" applyFill="1" applyBorder="1" applyAlignment="1"/>
    <xf numFmtId="0" fontId="2" fillId="0" borderId="0" xfId="2" applyFont="1" applyFill="1" applyAlignment="1">
      <alignment horizontal="center" vertical="justify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5" fontId="4" fillId="2" borderId="0" xfId="2" applyNumberFormat="1" applyFont="1" applyFill="1" applyBorder="1" applyAlignment="1">
      <alignment horizontal="center" vertical="center"/>
    </xf>
    <xf numFmtId="0" fontId="0" fillId="2" borderId="0" xfId="0" applyFill="1" applyAlignment="1"/>
    <xf numFmtId="164" fontId="0" fillId="2" borderId="0" xfId="0" applyNumberFormat="1" applyFill="1" applyAlignment="1"/>
    <xf numFmtId="0" fontId="7" fillId="2" borderId="1" xfId="2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14960</xdr:colOff>
      <xdr:row>4</xdr:row>
      <xdr:rowOff>171450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988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2"/>
  <sheetViews>
    <sheetView topLeftCell="A309" workbookViewId="0">
      <selection activeCell="A9" sqref="A9:A314"/>
    </sheetView>
  </sheetViews>
  <sheetFormatPr baseColWidth="10" defaultRowHeight="15" x14ac:dyDescent="0.25"/>
  <cols>
    <col min="1" max="2" width="11.42578125" style="40"/>
    <col min="3" max="3" width="19.42578125" style="2" customWidth="1"/>
    <col min="4" max="4" width="20.85546875" style="2" bestFit="1" customWidth="1"/>
    <col min="5" max="5" width="14.42578125" customWidth="1"/>
    <col min="6" max="6" width="14.42578125" style="4" customWidth="1"/>
    <col min="7" max="8" width="26.42578125" style="4" customWidth="1"/>
    <col min="9" max="9" width="20" style="84" customWidth="1"/>
    <col min="10" max="10" width="11.42578125" style="84"/>
    <col min="11" max="12" width="14.42578125" bestFit="1" customWidth="1"/>
  </cols>
  <sheetData>
    <row r="1" spans="1:19" s="21" customFormat="1" x14ac:dyDescent="0.25">
      <c r="A1" s="40"/>
      <c r="B1" s="40"/>
      <c r="C1" s="3"/>
      <c r="D1" s="137" t="s">
        <v>49</v>
      </c>
      <c r="E1" s="138"/>
      <c r="F1" s="138"/>
      <c r="G1" s="138"/>
      <c r="H1" s="138"/>
      <c r="I1" s="138"/>
      <c r="J1" s="138"/>
      <c r="K1" s="138"/>
      <c r="L1" s="4"/>
    </row>
    <row r="2" spans="1:19" s="21" customFormat="1" x14ac:dyDescent="0.25">
      <c r="A2" s="40"/>
      <c r="B2" s="40"/>
      <c r="C2" s="3"/>
      <c r="D2" s="139" t="s">
        <v>57</v>
      </c>
      <c r="E2" s="139"/>
      <c r="F2" s="139"/>
      <c r="G2" s="139"/>
      <c r="H2" s="139"/>
      <c r="I2" s="139"/>
      <c r="J2" s="139"/>
      <c r="K2" s="139"/>
      <c r="L2" s="4"/>
    </row>
    <row r="3" spans="1:19" s="21" customFormat="1" x14ac:dyDescent="0.25">
      <c r="A3" s="40"/>
      <c r="B3" s="40"/>
      <c r="C3" s="3"/>
      <c r="D3" s="140" t="s">
        <v>58</v>
      </c>
      <c r="E3" s="141"/>
      <c r="F3" s="141"/>
      <c r="G3" s="141"/>
      <c r="H3" s="141"/>
      <c r="I3" s="141"/>
      <c r="J3" s="141"/>
      <c r="K3" s="141"/>
      <c r="L3" s="4"/>
    </row>
    <row r="4" spans="1:19" s="40" customFormat="1" x14ac:dyDescent="0.25">
      <c r="C4" s="135" t="s">
        <v>478</v>
      </c>
      <c r="D4" s="135"/>
      <c r="E4" s="135"/>
      <c r="F4" s="135"/>
      <c r="G4" s="135"/>
      <c r="H4" s="135"/>
      <c r="I4" s="135"/>
      <c r="J4" s="135"/>
      <c r="K4" s="135"/>
      <c r="L4" s="135"/>
    </row>
    <row r="5" spans="1:19" s="21" customFormat="1" x14ac:dyDescent="0.25">
      <c r="A5" s="40"/>
      <c r="B5" s="40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9" s="21" customFormat="1" ht="23.25" x14ac:dyDescent="0.25">
      <c r="A6" s="40"/>
      <c r="B6" s="40"/>
      <c r="C6" s="145" t="s">
        <v>479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9" s="40" customFormat="1" x14ac:dyDescent="0.25">
      <c r="C7" s="136" t="s">
        <v>759</v>
      </c>
      <c r="D7" s="136"/>
      <c r="E7" s="136"/>
      <c r="F7" s="136"/>
      <c r="G7" s="136"/>
      <c r="H7" s="136"/>
      <c r="I7" s="136"/>
      <c r="J7" s="136"/>
      <c r="K7" s="136"/>
      <c r="L7" s="136"/>
    </row>
    <row r="8" spans="1:19" s="21" customFormat="1" ht="60" x14ac:dyDescent="0.25">
      <c r="A8" s="40"/>
      <c r="B8" s="40"/>
      <c r="C8" s="53" t="s">
        <v>50</v>
      </c>
      <c r="D8" s="25" t="s">
        <v>51</v>
      </c>
      <c r="E8" s="53" t="s">
        <v>492</v>
      </c>
      <c r="F8" s="54" t="s">
        <v>52</v>
      </c>
      <c r="G8" s="53" t="s">
        <v>53</v>
      </c>
      <c r="H8" s="53" t="s">
        <v>487</v>
      </c>
      <c r="I8" s="53" t="s">
        <v>54</v>
      </c>
      <c r="J8" s="53" t="s">
        <v>55</v>
      </c>
      <c r="K8" s="26" t="s">
        <v>56</v>
      </c>
      <c r="L8" s="55" t="s">
        <v>480</v>
      </c>
    </row>
    <row r="9" spans="1:19" ht="75" x14ac:dyDescent="0.25">
      <c r="A9" s="125" t="s">
        <v>777</v>
      </c>
      <c r="C9" s="118" t="s">
        <v>22</v>
      </c>
      <c r="D9" s="35" t="s">
        <v>220</v>
      </c>
      <c r="E9" s="27">
        <v>41718</v>
      </c>
      <c r="F9" s="7" t="s">
        <v>173</v>
      </c>
      <c r="G9" s="33" t="s">
        <v>221</v>
      </c>
      <c r="H9" s="33" t="s">
        <v>490</v>
      </c>
      <c r="I9" s="29" t="s">
        <v>8</v>
      </c>
      <c r="J9" s="77" t="s">
        <v>68</v>
      </c>
      <c r="K9" s="75">
        <v>15000.04</v>
      </c>
      <c r="L9" s="75">
        <v>15000.04</v>
      </c>
      <c r="M9" s="41"/>
      <c r="N9" s="24"/>
      <c r="O9" s="24"/>
      <c r="P9" s="24"/>
      <c r="Q9" s="45"/>
      <c r="R9" s="45"/>
      <c r="S9" s="45"/>
    </row>
    <row r="10" spans="1:19" ht="45" x14ac:dyDescent="0.25">
      <c r="A10" s="125" t="s">
        <v>778</v>
      </c>
      <c r="C10" s="74" t="s">
        <v>122</v>
      </c>
      <c r="D10" s="87" t="s">
        <v>648</v>
      </c>
      <c r="E10" s="92">
        <v>41939</v>
      </c>
      <c r="F10" s="104" t="s">
        <v>151</v>
      </c>
      <c r="G10" s="87" t="s">
        <v>649</v>
      </c>
      <c r="H10" s="34" t="s">
        <v>758</v>
      </c>
      <c r="I10" s="102" t="s">
        <v>628</v>
      </c>
      <c r="J10" s="117"/>
      <c r="K10" s="108">
        <v>0</v>
      </c>
      <c r="L10" s="108">
        <v>0</v>
      </c>
      <c r="M10" s="24"/>
      <c r="N10" s="24"/>
      <c r="O10" s="24"/>
      <c r="P10" s="24"/>
      <c r="Q10" s="45"/>
      <c r="R10" s="45"/>
      <c r="S10" s="45"/>
    </row>
    <row r="11" spans="1:19" ht="30" x14ac:dyDescent="0.25">
      <c r="A11" s="125" t="s">
        <v>779</v>
      </c>
      <c r="B11" s="125" t="s">
        <v>777</v>
      </c>
      <c r="C11" s="74" t="s">
        <v>122</v>
      </c>
      <c r="D11" s="87" t="s">
        <v>650</v>
      </c>
      <c r="E11" s="92">
        <v>41939</v>
      </c>
      <c r="F11" s="104" t="s">
        <v>318</v>
      </c>
      <c r="G11" s="87" t="s">
        <v>651</v>
      </c>
      <c r="H11" s="34" t="s">
        <v>758</v>
      </c>
      <c r="I11" s="102" t="s">
        <v>652</v>
      </c>
      <c r="J11" s="117"/>
      <c r="K11" s="108">
        <v>59000</v>
      </c>
      <c r="L11" s="108">
        <v>59000</v>
      </c>
      <c r="M11" s="24"/>
      <c r="N11" s="24"/>
      <c r="O11" s="24"/>
      <c r="P11" s="24"/>
      <c r="Q11" s="45"/>
      <c r="R11" s="45"/>
      <c r="S11" s="45"/>
    </row>
    <row r="12" spans="1:19" ht="30" x14ac:dyDescent="0.25">
      <c r="A12" s="125" t="s">
        <v>780</v>
      </c>
      <c r="B12" s="125" t="s">
        <v>778</v>
      </c>
      <c r="C12" s="74" t="s">
        <v>122</v>
      </c>
      <c r="D12" s="87" t="s">
        <v>686</v>
      </c>
      <c r="E12" s="92">
        <v>41947</v>
      </c>
      <c r="F12" s="104" t="s">
        <v>151</v>
      </c>
      <c r="G12" s="87" t="s">
        <v>651</v>
      </c>
      <c r="H12" s="34" t="s">
        <v>758</v>
      </c>
      <c r="I12" s="102" t="s">
        <v>652</v>
      </c>
      <c r="J12" s="117"/>
      <c r="K12" s="108">
        <v>0</v>
      </c>
      <c r="L12" s="108">
        <v>0</v>
      </c>
      <c r="M12" s="24"/>
      <c r="N12" s="24"/>
      <c r="O12" s="24"/>
      <c r="P12" s="24"/>
      <c r="Q12" s="45"/>
      <c r="R12" s="45"/>
      <c r="S12" s="45"/>
    </row>
    <row r="13" spans="1:19" ht="75" x14ac:dyDescent="0.25">
      <c r="A13" s="125" t="s">
        <v>781</v>
      </c>
      <c r="B13" s="125" t="s">
        <v>779</v>
      </c>
      <c r="C13" s="16" t="s">
        <v>5</v>
      </c>
      <c r="D13" s="33" t="s">
        <v>493</v>
      </c>
      <c r="E13" s="86">
        <v>41856</v>
      </c>
      <c r="F13" s="102" t="s">
        <v>2</v>
      </c>
      <c r="G13" s="33" t="s">
        <v>494</v>
      </c>
      <c r="H13" s="33" t="s">
        <v>525</v>
      </c>
      <c r="I13" s="33" t="s">
        <v>15</v>
      </c>
      <c r="J13" s="78" t="s">
        <v>261</v>
      </c>
      <c r="K13" s="51">
        <v>321400</v>
      </c>
      <c r="L13" s="51">
        <v>0</v>
      </c>
      <c r="M13" s="40"/>
      <c r="N13" s="40"/>
      <c r="O13" s="40"/>
      <c r="P13" s="40"/>
      <c r="Q13" s="8"/>
      <c r="R13" s="8"/>
      <c r="S13" s="8"/>
    </row>
    <row r="14" spans="1:19" ht="45" x14ac:dyDescent="0.25">
      <c r="A14" s="125" t="s">
        <v>782</v>
      </c>
      <c r="B14" s="125" t="s">
        <v>780</v>
      </c>
      <c r="C14" s="74" t="s">
        <v>45</v>
      </c>
      <c r="D14" s="33" t="s">
        <v>495</v>
      </c>
      <c r="E14" s="86">
        <v>41857</v>
      </c>
      <c r="F14" s="102" t="s">
        <v>2</v>
      </c>
      <c r="G14" s="33" t="s">
        <v>496</v>
      </c>
      <c r="H14" s="33" t="s">
        <v>525</v>
      </c>
      <c r="I14" s="33" t="s">
        <v>246</v>
      </c>
      <c r="J14" s="78" t="s">
        <v>68</v>
      </c>
      <c r="K14" s="51">
        <v>284455</v>
      </c>
      <c r="L14" s="51">
        <v>284455</v>
      </c>
      <c r="M14" s="40"/>
      <c r="N14" s="40"/>
      <c r="O14" s="40"/>
      <c r="P14" s="40"/>
      <c r="Q14" s="8"/>
      <c r="R14" s="8"/>
      <c r="S14" s="8"/>
    </row>
    <row r="15" spans="1:19" ht="75" x14ac:dyDescent="0.25">
      <c r="A15" s="125" t="s">
        <v>783</v>
      </c>
      <c r="B15" s="125" t="s">
        <v>781</v>
      </c>
      <c r="C15" s="74" t="s">
        <v>483</v>
      </c>
      <c r="D15" s="33" t="s">
        <v>497</v>
      </c>
      <c r="E15" s="86">
        <v>41858</v>
      </c>
      <c r="F15" s="102" t="s">
        <v>2</v>
      </c>
      <c r="G15" s="33" t="s">
        <v>498</v>
      </c>
      <c r="H15" s="33" t="s">
        <v>525</v>
      </c>
      <c r="I15" s="33" t="s">
        <v>48</v>
      </c>
      <c r="J15" s="78" t="s">
        <v>68</v>
      </c>
      <c r="K15" s="51">
        <v>402934.1</v>
      </c>
      <c r="L15" s="51">
        <v>402934.1</v>
      </c>
      <c r="M15" s="40"/>
      <c r="N15" s="40"/>
      <c r="O15" s="40"/>
      <c r="P15" s="40"/>
      <c r="Q15" s="8"/>
      <c r="R15" s="8"/>
      <c r="S15" s="8"/>
    </row>
    <row r="16" spans="1:19" ht="75" x14ac:dyDescent="0.25">
      <c r="A16" s="125" t="s">
        <v>784</v>
      </c>
      <c r="B16" s="125" t="s">
        <v>782</v>
      </c>
      <c r="C16" s="74" t="s">
        <v>483</v>
      </c>
      <c r="D16" s="33" t="s">
        <v>499</v>
      </c>
      <c r="E16" s="86">
        <v>41858</v>
      </c>
      <c r="F16" s="102" t="s">
        <v>2</v>
      </c>
      <c r="G16" s="33" t="s">
        <v>498</v>
      </c>
      <c r="H16" s="33" t="s">
        <v>525</v>
      </c>
      <c r="I16" s="33" t="s">
        <v>324</v>
      </c>
      <c r="J16" s="78" t="s">
        <v>68</v>
      </c>
      <c r="K16" s="51">
        <v>217495.99</v>
      </c>
      <c r="L16" s="51">
        <v>217495.99</v>
      </c>
      <c r="M16" s="40"/>
      <c r="N16" s="40"/>
      <c r="O16" s="40"/>
      <c r="P16" s="40"/>
      <c r="Q16" s="8"/>
      <c r="R16" s="8"/>
      <c r="S16" s="8"/>
    </row>
    <row r="17" spans="1:19" ht="75" x14ac:dyDescent="0.25">
      <c r="A17" s="125" t="s">
        <v>785</v>
      </c>
      <c r="B17" s="125" t="s">
        <v>783</v>
      </c>
      <c r="C17" s="74" t="s">
        <v>483</v>
      </c>
      <c r="D17" s="87" t="s">
        <v>502</v>
      </c>
      <c r="E17" s="88">
        <v>41858</v>
      </c>
      <c r="F17" s="104" t="s">
        <v>2</v>
      </c>
      <c r="G17" s="102" t="s">
        <v>498</v>
      </c>
      <c r="H17" s="33" t="s">
        <v>525</v>
      </c>
      <c r="I17" s="102" t="s">
        <v>503</v>
      </c>
      <c r="J17" s="78" t="s">
        <v>68</v>
      </c>
      <c r="K17" s="51">
        <v>438541.45</v>
      </c>
      <c r="L17" s="51">
        <v>438541.45</v>
      </c>
      <c r="M17" s="40"/>
      <c r="N17" s="40"/>
      <c r="O17" s="40"/>
      <c r="P17" s="40"/>
      <c r="Q17" s="8"/>
      <c r="R17" s="8"/>
      <c r="S17" s="8"/>
    </row>
    <row r="18" spans="1:19" ht="60" x14ac:dyDescent="0.25">
      <c r="A18" s="125" t="s">
        <v>786</v>
      </c>
      <c r="B18" s="125" t="s">
        <v>784</v>
      </c>
      <c r="C18" s="74" t="s">
        <v>122</v>
      </c>
      <c r="D18" s="87" t="s">
        <v>504</v>
      </c>
      <c r="E18" s="88">
        <v>41862</v>
      </c>
      <c r="F18" s="104" t="s">
        <v>2</v>
      </c>
      <c r="G18" s="102" t="s">
        <v>505</v>
      </c>
      <c r="H18" s="33" t="s">
        <v>525</v>
      </c>
      <c r="I18" s="102" t="s">
        <v>142</v>
      </c>
      <c r="J18" s="78" t="s">
        <v>203</v>
      </c>
      <c r="K18" s="51">
        <v>242773.2</v>
      </c>
      <c r="L18" s="51">
        <v>0</v>
      </c>
      <c r="M18" s="40"/>
      <c r="N18" s="40"/>
      <c r="O18" s="40"/>
      <c r="P18" s="40"/>
      <c r="Q18" s="8"/>
      <c r="R18" s="8"/>
      <c r="S18" s="8"/>
    </row>
    <row r="19" spans="1:19" ht="60" x14ac:dyDescent="0.25">
      <c r="A19" s="125" t="s">
        <v>787</v>
      </c>
      <c r="B19" s="125" t="s">
        <v>785</v>
      </c>
      <c r="C19" s="87" t="s">
        <v>483</v>
      </c>
      <c r="D19" s="87" t="s">
        <v>526</v>
      </c>
      <c r="E19" s="92">
        <v>41876</v>
      </c>
      <c r="F19" s="93" t="s">
        <v>2</v>
      </c>
      <c r="G19" s="102" t="s">
        <v>527</v>
      </c>
      <c r="H19" s="33" t="s">
        <v>525</v>
      </c>
      <c r="I19" s="102" t="s">
        <v>4</v>
      </c>
      <c r="J19" s="78"/>
      <c r="K19" s="90">
        <v>351168</v>
      </c>
      <c r="L19" s="91">
        <f t="shared" ref="L19:L25" si="0">SUM(K19)</f>
        <v>351168</v>
      </c>
      <c r="M19" s="40"/>
      <c r="N19" s="40"/>
      <c r="O19" s="40"/>
      <c r="P19" s="40"/>
      <c r="Q19" s="8"/>
      <c r="R19" s="8"/>
      <c r="S19" s="8"/>
    </row>
    <row r="20" spans="1:19" ht="60" x14ac:dyDescent="0.25">
      <c r="A20" s="125" t="s">
        <v>788</v>
      </c>
      <c r="B20" s="125" t="s">
        <v>786</v>
      </c>
      <c r="C20" s="87" t="s">
        <v>483</v>
      </c>
      <c r="D20" s="87" t="s">
        <v>531</v>
      </c>
      <c r="E20" s="92">
        <v>41876</v>
      </c>
      <c r="F20" s="93" t="s">
        <v>2</v>
      </c>
      <c r="G20" s="102" t="s">
        <v>527</v>
      </c>
      <c r="H20" s="33" t="s">
        <v>525</v>
      </c>
      <c r="I20" s="102" t="s">
        <v>532</v>
      </c>
      <c r="J20" s="78"/>
      <c r="K20" s="90">
        <v>70516.800000000003</v>
      </c>
      <c r="L20" s="91">
        <f t="shared" si="0"/>
        <v>70516.800000000003</v>
      </c>
      <c r="M20" s="40"/>
      <c r="N20" s="40"/>
      <c r="O20" s="40"/>
      <c r="P20" s="40"/>
      <c r="Q20" s="8"/>
      <c r="R20" s="8"/>
      <c r="S20" s="8"/>
    </row>
    <row r="21" spans="1:19" ht="45" x14ac:dyDescent="0.25">
      <c r="A21" s="125" t="s">
        <v>789</v>
      </c>
      <c r="B21" s="125" t="s">
        <v>787</v>
      </c>
      <c r="C21" s="87" t="s">
        <v>249</v>
      </c>
      <c r="D21" s="87" t="s">
        <v>533</v>
      </c>
      <c r="E21" s="92">
        <v>41876</v>
      </c>
      <c r="F21" s="93" t="s">
        <v>2</v>
      </c>
      <c r="G21" s="102" t="s">
        <v>534</v>
      </c>
      <c r="H21" s="33" t="s">
        <v>525</v>
      </c>
      <c r="I21" s="102" t="s">
        <v>48</v>
      </c>
      <c r="J21" s="78"/>
      <c r="K21" s="90">
        <v>8723.59</v>
      </c>
      <c r="L21" s="91">
        <f t="shared" si="0"/>
        <v>8723.59</v>
      </c>
      <c r="M21" s="40"/>
      <c r="N21" s="40"/>
      <c r="O21" s="40"/>
      <c r="P21" s="40"/>
      <c r="Q21" s="8"/>
      <c r="R21" s="8"/>
      <c r="S21" s="8"/>
    </row>
    <row r="22" spans="1:19" ht="45" x14ac:dyDescent="0.25">
      <c r="A22" s="125" t="s">
        <v>790</v>
      </c>
      <c r="B22" s="125" t="s">
        <v>788</v>
      </c>
      <c r="C22" s="87" t="s">
        <v>249</v>
      </c>
      <c r="D22" s="87" t="s">
        <v>535</v>
      </c>
      <c r="E22" s="92">
        <v>41876</v>
      </c>
      <c r="F22" s="93" t="s">
        <v>2</v>
      </c>
      <c r="G22" s="102" t="s">
        <v>534</v>
      </c>
      <c r="H22" s="33" t="s">
        <v>525</v>
      </c>
      <c r="I22" s="102" t="s">
        <v>532</v>
      </c>
      <c r="J22" s="78"/>
      <c r="K22" s="90">
        <v>37736.400000000001</v>
      </c>
      <c r="L22" s="91">
        <f t="shared" si="0"/>
        <v>37736.400000000001</v>
      </c>
      <c r="M22" s="40"/>
      <c r="N22" s="40"/>
      <c r="O22" s="40"/>
      <c r="P22" s="40"/>
      <c r="Q22" s="8"/>
      <c r="R22" s="8"/>
      <c r="S22" s="8"/>
    </row>
    <row r="23" spans="1:19" ht="45" x14ac:dyDescent="0.25">
      <c r="A23" s="125" t="s">
        <v>791</v>
      </c>
      <c r="B23" s="125" t="s">
        <v>789</v>
      </c>
      <c r="C23" s="87" t="s">
        <v>249</v>
      </c>
      <c r="D23" s="87" t="s">
        <v>536</v>
      </c>
      <c r="E23" s="92">
        <v>41876</v>
      </c>
      <c r="F23" s="93" t="s">
        <v>2</v>
      </c>
      <c r="G23" s="102" t="s">
        <v>534</v>
      </c>
      <c r="H23" s="33" t="s">
        <v>525</v>
      </c>
      <c r="I23" s="102" t="s">
        <v>265</v>
      </c>
      <c r="J23" s="78"/>
      <c r="K23" s="90">
        <v>32570.959999999999</v>
      </c>
      <c r="L23" s="91">
        <f t="shared" si="0"/>
        <v>32570.959999999999</v>
      </c>
      <c r="M23" s="40"/>
      <c r="N23" s="40"/>
      <c r="O23" s="40"/>
      <c r="P23" s="40"/>
      <c r="Q23" s="8"/>
      <c r="R23" s="8"/>
      <c r="S23" s="8"/>
    </row>
    <row r="24" spans="1:19" ht="45" x14ac:dyDescent="0.25">
      <c r="A24" s="125" t="s">
        <v>792</v>
      </c>
      <c r="B24" s="125" t="s">
        <v>790</v>
      </c>
      <c r="C24" s="87" t="s">
        <v>249</v>
      </c>
      <c r="D24" s="87" t="s">
        <v>537</v>
      </c>
      <c r="E24" s="92">
        <v>41876</v>
      </c>
      <c r="F24" s="93" t="s">
        <v>2</v>
      </c>
      <c r="G24" s="102" t="s">
        <v>534</v>
      </c>
      <c r="H24" s="33" t="s">
        <v>525</v>
      </c>
      <c r="I24" s="102" t="s">
        <v>538</v>
      </c>
      <c r="J24" s="78"/>
      <c r="K24" s="90">
        <v>53054.16</v>
      </c>
      <c r="L24" s="91">
        <f t="shared" si="0"/>
        <v>53054.16</v>
      </c>
      <c r="M24" s="40"/>
      <c r="N24" s="40"/>
      <c r="O24" s="40"/>
      <c r="P24" s="40"/>
      <c r="Q24" s="8"/>
      <c r="R24" s="8"/>
      <c r="S24" s="8"/>
    </row>
    <row r="25" spans="1:19" ht="45" x14ac:dyDescent="0.25">
      <c r="A25" s="125" t="s">
        <v>793</v>
      </c>
      <c r="B25" s="125" t="s">
        <v>791</v>
      </c>
      <c r="C25" s="87" t="s">
        <v>249</v>
      </c>
      <c r="D25" s="87" t="s">
        <v>539</v>
      </c>
      <c r="E25" s="92">
        <v>41876</v>
      </c>
      <c r="F25" s="93" t="s">
        <v>2</v>
      </c>
      <c r="G25" s="102" t="s">
        <v>534</v>
      </c>
      <c r="H25" s="33" t="s">
        <v>525</v>
      </c>
      <c r="I25" s="102" t="s">
        <v>540</v>
      </c>
      <c r="J25" s="78"/>
      <c r="K25" s="90">
        <v>84639.42</v>
      </c>
      <c r="L25" s="91">
        <f t="shared" si="0"/>
        <v>84639.42</v>
      </c>
      <c r="M25" s="40"/>
      <c r="N25" s="40"/>
      <c r="O25" s="40"/>
      <c r="P25" s="40"/>
      <c r="Q25" s="8"/>
      <c r="R25" s="8"/>
      <c r="S25" s="8"/>
    </row>
    <row r="26" spans="1:19" ht="45" x14ac:dyDescent="0.25">
      <c r="A26" s="125" t="s">
        <v>794</v>
      </c>
      <c r="B26" s="125" t="s">
        <v>792</v>
      </c>
      <c r="C26" s="87" t="s">
        <v>249</v>
      </c>
      <c r="D26" s="89" t="s">
        <v>541</v>
      </c>
      <c r="E26" s="88">
        <v>41877</v>
      </c>
      <c r="F26" s="93" t="s">
        <v>2</v>
      </c>
      <c r="G26" s="102" t="s">
        <v>542</v>
      </c>
      <c r="H26" s="33" t="s">
        <v>525</v>
      </c>
      <c r="I26" s="102" t="s">
        <v>543</v>
      </c>
      <c r="J26" s="78"/>
      <c r="K26" s="91">
        <v>34774.6</v>
      </c>
      <c r="L26" s="91">
        <v>34774.6</v>
      </c>
      <c r="M26" s="40"/>
      <c r="N26" s="40"/>
      <c r="O26" s="40"/>
      <c r="P26" s="40"/>
      <c r="Q26" s="8"/>
      <c r="R26" s="8"/>
      <c r="S26" s="8"/>
    </row>
    <row r="27" spans="1:19" ht="45" x14ac:dyDescent="0.25">
      <c r="A27" s="125" t="s">
        <v>795</v>
      </c>
      <c r="B27" s="125" t="s">
        <v>793</v>
      </c>
      <c r="C27" s="87" t="s">
        <v>249</v>
      </c>
      <c r="D27" s="89" t="s">
        <v>544</v>
      </c>
      <c r="E27" s="88">
        <v>41877</v>
      </c>
      <c r="F27" s="93" t="s">
        <v>2</v>
      </c>
      <c r="G27" s="102" t="s">
        <v>542</v>
      </c>
      <c r="H27" s="33" t="s">
        <v>525</v>
      </c>
      <c r="I27" s="102" t="s">
        <v>353</v>
      </c>
      <c r="J27" s="78"/>
      <c r="K27" s="91">
        <v>72865</v>
      </c>
      <c r="L27" s="91">
        <v>72865</v>
      </c>
      <c r="M27" s="40"/>
      <c r="N27" s="40"/>
      <c r="O27" s="40"/>
      <c r="P27" s="40"/>
      <c r="Q27" s="8"/>
      <c r="R27" s="8"/>
      <c r="S27" s="8"/>
    </row>
    <row r="28" spans="1:19" ht="45" x14ac:dyDescent="0.25">
      <c r="A28" s="125" t="s">
        <v>796</v>
      </c>
      <c r="B28" s="125" t="s">
        <v>794</v>
      </c>
      <c r="C28" s="87" t="s">
        <v>483</v>
      </c>
      <c r="D28" s="93" t="s">
        <v>548</v>
      </c>
      <c r="E28" s="88">
        <v>41883</v>
      </c>
      <c r="F28" s="93" t="s">
        <v>2</v>
      </c>
      <c r="G28" s="33" t="s">
        <v>549</v>
      </c>
      <c r="H28" s="33" t="s">
        <v>525</v>
      </c>
      <c r="I28" s="33" t="s">
        <v>322</v>
      </c>
      <c r="J28" s="78"/>
      <c r="K28" s="91">
        <v>60261.42</v>
      </c>
      <c r="L28" s="91">
        <v>60261.42</v>
      </c>
      <c r="M28" s="40"/>
      <c r="N28" s="40"/>
      <c r="O28" s="40"/>
      <c r="P28" s="40"/>
      <c r="Q28" s="8"/>
      <c r="R28" s="8"/>
      <c r="S28" s="8"/>
    </row>
    <row r="29" spans="1:19" ht="75" x14ac:dyDescent="0.25">
      <c r="A29" s="125" t="s">
        <v>797</v>
      </c>
      <c r="B29" s="125" t="s">
        <v>795</v>
      </c>
      <c r="C29" s="87" t="s">
        <v>5</v>
      </c>
      <c r="D29" s="93" t="s">
        <v>550</v>
      </c>
      <c r="E29" s="88">
        <v>41883</v>
      </c>
      <c r="F29" s="93" t="s">
        <v>2</v>
      </c>
      <c r="G29" s="33" t="s">
        <v>551</v>
      </c>
      <c r="H29" s="33" t="s">
        <v>525</v>
      </c>
      <c r="I29" s="33" t="s">
        <v>15</v>
      </c>
      <c r="J29" s="78"/>
      <c r="K29" s="91">
        <v>321400</v>
      </c>
      <c r="L29" s="94" t="s">
        <v>60</v>
      </c>
      <c r="M29" s="40"/>
      <c r="N29" s="40"/>
      <c r="O29" s="40"/>
      <c r="P29" s="40"/>
      <c r="Q29" s="8"/>
      <c r="R29" s="8"/>
      <c r="S29" s="8"/>
    </row>
    <row r="30" spans="1:19" s="40" customFormat="1" ht="60" x14ac:dyDescent="0.25">
      <c r="A30" s="125" t="s">
        <v>798</v>
      </c>
      <c r="B30" s="125" t="s">
        <v>796</v>
      </c>
      <c r="C30" s="87" t="s">
        <v>122</v>
      </c>
      <c r="D30" s="93" t="s">
        <v>560</v>
      </c>
      <c r="E30" s="88">
        <v>41886</v>
      </c>
      <c r="F30" s="93" t="s">
        <v>2</v>
      </c>
      <c r="G30" s="33" t="s">
        <v>561</v>
      </c>
      <c r="H30" s="33" t="s">
        <v>525</v>
      </c>
      <c r="I30" s="33" t="s">
        <v>305</v>
      </c>
      <c r="J30" s="23"/>
      <c r="K30" s="91">
        <v>117804.12</v>
      </c>
      <c r="L30" s="94" t="s">
        <v>60</v>
      </c>
    </row>
    <row r="31" spans="1:19" s="40" customFormat="1" ht="75" x14ac:dyDescent="0.25">
      <c r="A31" s="125" t="s">
        <v>799</v>
      </c>
      <c r="B31" s="125" t="s">
        <v>797</v>
      </c>
      <c r="C31" s="95" t="s">
        <v>122</v>
      </c>
      <c r="D31" s="93" t="s">
        <v>562</v>
      </c>
      <c r="E31" s="88">
        <v>41886</v>
      </c>
      <c r="F31" s="93" t="s">
        <v>2</v>
      </c>
      <c r="G31" s="33" t="s">
        <v>563</v>
      </c>
      <c r="H31" s="33" t="s">
        <v>525</v>
      </c>
      <c r="I31" s="33" t="s">
        <v>39</v>
      </c>
      <c r="J31" s="23"/>
      <c r="K31" s="91">
        <v>129210</v>
      </c>
      <c r="L31" s="94" t="s">
        <v>60</v>
      </c>
    </row>
    <row r="32" spans="1:19" s="40" customFormat="1" ht="60" x14ac:dyDescent="0.25">
      <c r="A32" s="125" t="s">
        <v>800</v>
      </c>
      <c r="B32" s="125" t="s">
        <v>798</v>
      </c>
      <c r="C32" s="95" t="s">
        <v>122</v>
      </c>
      <c r="D32" s="93" t="s">
        <v>564</v>
      </c>
      <c r="E32" s="88">
        <v>41886</v>
      </c>
      <c r="F32" s="93" t="s">
        <v>2</v>
      </c>
      <c r="G32" s="33" t="s">
        <v>561</v>
      </c>
      <c r="H32" s="33" t="s">
        <v>525</v>
      </c>
      <c r="I32" s="33" t="s">
        <v>114</v>
      </c>
      <c r="J32" s="23"/>
      <c r="K32" s="91">
        <v>118264.32000000001</v>
      </c>
      <c r="L32" s="94" t="s">
        <v>60</v>
      </c>
    </row>
    <row r="33" spans="1:19" s="40" customFormat="1" ht="90" x14ac:dyDescent="0.25">
      <c r="A33" s="125" t="s">
        <v>801</v>
      </c>
      <c r="B33" s="125" t="s">
        <v>799</v>
      </c>
      <c r="C33" s="87" t="s">
        <v>249</v>
      </c>
      <c r="D33" s="93" t="s">
        <v>565</v>
      </c>
      <c r="E33" s="88">
        <v>41886</v>
      </c>
      <c r="F33" s="93" t="s">
        <v>2</v>
      </c>
      <c r="G33" s="33" t="s">
        <v>566</v>
      </c>
      <c r="H33" s="33" t="s">
        <v>525</v>
      </c>
      <c r="I33" s="33" t="s">
        <v>353</v>
      </c>
      <c r="J33" s="23"/>
      <c r="K33" s="91">
        <v>2360</v>
      </c>
      <c r="L33" s="91">
        <v>2360</v>
      </c>
    </row>
    <row r="34" spans="1:19" s="40" customFormat="1" ht="60" x14ac:dyDescent="0.25">
      <c r="A34" s="125" t="s">
        <v>802</v>
      </c>
      <c r="B34" s="125" t="s">
        <v>800</v>
      </c>
      <c r="C34" s="95" t="s">
        <v>249</v>
      </c>
      <c r="D34" s="93" t="s">
        <v>567</v>
      </c>
      <c r="E34" s="88">
        <v>41886</v>
      </c>
      <c r="F34" s="93" t="s">
        <v>2</v>
      </c>
      <c r="G34" s="33" t="s">
        <v>568</v>
      </c>
      <c r="H34" s="33" t="s">
        <v>525</v>
      </c>
      <c r="I34" s="33" t="s">
        <v>538</v>
      </c>
      <c r="J34" s="23"/>
      <c r="K34" s="91">
        <v>29749.88</v>
      </c>
      <c r="L34" s="91">
        <v>29749.88</v>
      </c>
    </row>
    <row r="35" spans="1:19" s="40" customFormat="1" ht="60" x14ac:dyDescent="0.25">
      <c r="A35" s="125" t="s">
        <v>803</v>
      </c>
      <c r="B35" s="125" t="s">
        <v>801</v>
      </c>
      <c r="C35" s="74" t="s">
        <v>79</v>
      </c>
      <c r="D35" s="93" t="s">
        <v>578</v>
      </c>
      <c r="E35" s="27">
        <v>41892</v>
      </c>
      <c r="F35" s="31" t="s">
        <v>2</v>
      </c>
      <c r="G35" s="32" t="s">
        <v>579</v>
      </c>
      <c r="H35" s="34" t="s">
        <v>525</v>
      </c>
      <c r="I35" s="32" t="s">
        <v>580</v>
      </c>
      <c r="J35" s="51"/>
      <c r="K35" s="75">
        <v>530575.19999999995</v>
      </c>
      <c r="L35" s="75">
        <v>530575.19999999995</v>
      </c>
      <c r="M35" s="45"/>
      <c r="N35" s="45"/>
      <c r="O35" s="45"/>
      <c r="P35" s="45"/>
      <c r="Q35" s="45"/>
      <c r="R35" s="45"/>
      <c r="S35" s="45"/>
    </row>
    <row r="36" spans="1:19" s="40" customFormat="1" ht="60" x14ac:dyDescent="0.25">
      <c r="A36" s="125" t="s">
        <v>804</v>
      </c>
      <c r="B36" s="125" t="s">
        <v>802</v>
      </c>
      <c r="C36" s="39" t="s">
        <v>79</v>
      </c>
      <c r="D36" s="93" t="s">
        <v>581</v>
      </c>
      <c r="E36" s="27">
        <v>41892</v>
      </c>
      <c r="F36" s="31" t="s">
        <v>173</v>
      </c>
      <c r="G36" s="32" t="s">
        <v>579</v>
      </c>
      <c r="H36" s="34" t="s">
        <v>525</v>
      </c>
      <c r="I36" s="32" t="s">
        <v>582</v>
      </c>
      <c r="J36" s="51"/>
      <c r="K36" s="75">
        <v>653677.02</v>
      </c>
      <c r="L36" s="75">
        <v>653677.02</v>
      </c>
      <c r="M36" s="45"/>
      <c r="N36" s="45"/>
      <c r="O36" s="45"/>
      <c r="P36" s="45"/>
      <c r="Q36" s="45"/>
      <c r="R36" s="45"/>
      <c r="S36" s="45"/>
    </row>
    <row r="37" spans="1:19" s="40" customFormat="1" ht="45" x14ac:dyDescent="0.25">
      <c r="A37" s="125" t="s">
        <v>805</v>
      </c>
      <c r="B37" s="125" t="s">
        <v>803</v>
      </c>
      <c r="C37" s="74" t="s">
        <v>159</v>
      </c>
      <c r="D37" s="7" t="s">
        <v>603</v>
      </c>
      <c r="E37" s="27">
        <v>41918</v>
      </c>
      <c r="F37" s="31" t="s">
        <v>2</v>
      </c>
      <c r="G37" s="105" t="s">
        <v>604</v>
      </c>
      <c r="H37" s="34" t="s">
        <v>525</v>
      </c>
      <c r="I37" s="32" t="s">
        <v>605</v>
      </c>
      <c r="J37" s="31"/>
      <c r="K37" s="75">
        <v>83375.820000000007</v>
      </c>
      <c r="L37" s="75">
        <v>83375.820000000007</v>
      </c>
      <c r="M37" s="45"/>
      <c r="N37" s="45"/>
      <c r="O37" s="45"/>
      <c r="P37" s="45"/>
      <c r="Q37" s="45"/>
      <c r="R37" s="45"/>
      <c r="S37" s="45"/>
    </row>
    <row r="38" spans="1:19" s="40" customFormat="1" ht="45" x14ac:dyDescent="0.25">
      <c r="A38" s="125" t="s">
        <v>806</v>
      </c>
      <c r="B38" s="125" t="s">
        <v>804</v>
      </c>
      <c r="C38" s="74" t="s">
        <v>159</v>
      </c>
      <c r="D38" s="7" t="s">
        <v>606</v>
      </c>
      <c r="E38" s="27">
        <v>41918</v>
      </c>
      <c r="F38" s="31" t="s">
        <v>2</v>
      </c>
      <c r="G38" s="105" t="s">
        <v>604</v>
      </c>
      <c r="H38" s="34" t="s">
        <v>525</v>
      </c>
      <c r="I38" s="32" t="s">
        <v>388</v>
      </c>
      <c r="J38" s="31"/>
      <c r="K38" s="75">
        <v>33152.800000000003</v>
      </c>
      <c r="L38" s="75">
        <v>33152.800000000003</v>
      </c>
      <c r="M38" s="45"/>
      <c r="N38" s="45"/>
      <c r="O38" s="45"/>
      <c r="P38" s="45"/>
      <c r="Q38" s="45"/>
      <c r="R38" s="45"/>
      <c r="S38" s="45"/>
    </row>
    <row r="39" spans="1:19" s="17" customFormat="1" ht="45" x14ac:dyDescent="0.25">
      <c r="A39" s="125" t="s">
        <v>807</v>
      </c>
      <c r="B39" s="125" t="s">
        <v>805</v>
      </c>
      <c r="C39" s="74" t="s">
        <v>159</v>
      </c>
      <c r="D39" s="7" t="s">
        <v>607</v>
      </c>
      <c r="E39" s="27">
        <v>41919</v>
      </c>
      <c r="F39" s="31" t="s">
        <v>2</v>
      </c>
      <c r="G39" s="105" t="s">
        <v>604</v>
      </c>
      <c r="H39" s="34" t="s">
        <v>525</v>
      </c>
      <c r="I39" s="32" t="s">
        <v>33</v>
      </c>
      <c r="J39" s="117"/>
      <c r="K39" s="75">
        <v>122903.76</v>
      </c>
      <c r="L39" s="75">
        <v>122903.76</v>
      </c>
      <c r="M39" s="45"/>
      <c r="N39" s="45"/>
      <c r="O39" s="45"/>
      <c r="P39" s="45"/>
      <c r="Q39" s="45"/>
      <c r="R39" s="45"/>
      <c r="S39" s="45"/>
    </row>
    <row r="40" spans="1:19" s="17" customFormat="1" ht="45" x14ac:dyDescent="0.25">
      <c r="A40" s="125" t="s">
        <v>808</v>
      </c>
      <c r="B40" s="125" t="s">
        <v>806</v>
      </c>
      <c r="C40" s="74" t="s">
        <v>249</v>
      </c>
      <c r="D40" s="87" t="s">
        <v>639</v>
      </c>
      <c r="E40" s="92">
        <v>41935</v>
      </c>
      <c r="F40" s="104" t="s">
        <v>2</v>
      </c>
      <c r="G40" s="87" t="s">
        <v>640</v>
      </c>
      <c r="H40" s="34" t="s">
        <v>525</v>
      </c>
      <c r="I40" s="102" t="s">
        <v>96</v>
      </c>
      <c r="J40" s="117"/>
      <c r="K40" s="108">
        <v>17375.5</v>
      </c>
      <c r="L40" s="108">
        <v>17375.5</v>
      </c>
      <c r="M40" s="45"/>
      <c r="N40" s="45"/>
      <c r="O40" s="45"/>
      <c r="P40" s="45"/>
      <c r="Q40" s="45"/>
      <c r="R40" s="45"/>
      <c r="S40" s="45"/>
    </row>
    <row r="41" spans="1:19" s="17" customFormat="1" ht="45" x14ac:dyDescent="0.25">
      <c r="A41" s="125" t="s">
        <v>809</v>
      </c>
      <c r="B41" s="125" t="s">
        <v>807</v>
      </c>
      <c r="C41" s="74" t="s">
        <v>249</v>
      </c>
      <c r="D41" s="87" t="s">
        <v>641</v>
      </c>
      <c r="E41" s="92">
        <v>41935</v>
      </c>
      <c r="F41" s="104" t="s">
        <v>2</v>
      </c>
      <c r="G41" s="87" t="s">
        <v>640</v>
      </c>
      <c r="H41" s="34" t="s">
        <v>525</v>
      </c>
      <c r="I41" s="102" t="s">
        <v>388</v>
      </c>
      <c r="J41" s="117"/>
      <c r="K41" s="108">
        <v>7842.91</v>
      </c>
      <c r="L41" s="108"/>
      <c r="M41" s="45"/>
      <c r="N41" s="45"/>
      <c r="O41" s="45"/>
      <c r="P41" s="45"/>
      <c r="Q41" s="45"/>
      <c r="R41" s="45"/>
      <c r="S41" s="45"/>
    </row>
    <row r="42" spans="1:19" ht="60" x14ac:dyDescent="0.25">
      <c r="A42" s="125" t="s">
        <v>810</v>
      </c>
      <c r="B42" s="125" t="s">
        <v>808</v>
      </c>
      <c r="C42" s="74" t="s">
        <v>86</v>
      </c>
      <c r="D42" s="87" t="s">
        <v>661</v>
      </c>
      <c r="E42" s="92">
        <v>41940</v>
      </c>
      <c r="F42" s="104" t="s">
        <v>2</v>
      </c>
      <c r="G42" s="87" t="s">
        <v>662</v>
      </c>
      <c r="H42" s="34" t="s">
        <v>525</v>
      </c>
      <c r="I42" s="102" t="s">
        <v>663</v>
      </c>
      <c r="J42" s="117"/>
      <c r="K42" s="108">
        <v>405504</v>
      </c>
      <c r="L42" s="108">
        <v>405504</v>
      </c>
      <c r="M42" s="45"/>
      <c r="N42" s="11"/>
      <c r="O42" s="11"/>
      <c r="P42" s="11"/>
      <c r="Q42" s="45"/>
      <c r="R42" s="45"/>
      <c r="S42" s="45"/>
    </row>
    <row r="43" spans="1:19" ht="75" x14ac:dyDescent="0.25">
      <c r="A43" s="125" t="s">
        <v>811</v>
      </c>
      <c r="B43" s="125" t="s">
        <v>777</v>
      </c>
      <c r="C43" s="76" t="s">
        <v>481</v>
      </c>
      <c r="D43" s="28" t="s">
        <v>406</v>
      </c>
      <c r="E43" s="12">
        <v>41646</v>
      </c>
      <c r="F43" s="81" t="s">
        <v>407</v>
      </c>
      <c r="G43" s="81" t="s">
        <v>408</v>
      </c>
      <c r="H43" s="96" t="s">
        <v>488</v>
      </c>
      <c r="I43" s="81" t="s">
        <v>409</v>
      </c>
      <c r="J43" s="80" t="s">
        <v>410</v>
      </c>
      <c r="K43" s="47">
        <v>2022.52</v>
      </c>
      <c r="L43" s="47"/>
      <c r="M43" s="45"/>
      <c r="N43" s="11"/>
      <c r="O43" s="11"/>
      <c r="P43" s="11"/>
    </row>
    <row r="44" spans="1:19" ht="75" x14ac:dyDescent="0.25">
      <c r="A44" s="125" t="s">
        <v>812</v>
      </c>
      <c r="B44" s="125" t="s">
        <v>778</v>
      </c>
      <c r="C44" s="76" t="s">
        <v>122</v>
      </c>
      <c r="D44" s="28" t="s">
        <v>411</v>
      </c>
      <c r="E44" s="12">
        <v>41648</v>
      </c>
      <c r="F44" s="81" t="s">
        <v>407</v>
      </c>
      <c r="G44" s="81" t="s">
        <v>412</v>
      </c>
      <c r="H44" s="96" t="s">
        <v>488</v>
      </c>
      <c r="I44" s="81" t="s">
        <v>413</v>
      </c>
      <c r="J44" s="80" t="s">
        <v>68</v>
      </c>
      <c r="K44" s="47">
        <v>30975</v>
      </c>
      <c r="L44" s="47">
        <v>30975</v>
      </c>
      <c r="M44" s="45"/>
      <c r="N44" s="11"/>
      <c r="O44" s="11"/>
      <c r="P44" s="11"/>
    </row>
    <row r="45" spans="1:19" ht="45" x14ac:dyDescent="0.25">
      <c r="A45" s="125" t="s">
        <v>813</v>
      </c>
      <c r="B45" s="125" t="s">
        <v>779</v>
      </c>
      <c r="C45" s="76" t="s">
        <v>482</v>
      </c>
      <c r="D45" s="28" t="s">
        <v>414</v>
      </c>
      <c r="E45" s="12">
        <v>41648</v>
      </c>
      <c r="F45" s="81" t="s">
        <v>407</v>
      </c>
      <c r="G45" s="81" t="s">
        <v>415</v>
      </c>
      <c r="H45" s="96" t="s">
        <v>488</v>
      </c>
      <c r="I45" s="81" t="s">
        <v>416</v>
      </c>
      <c r="J45" s="80" t="s">
        <v>68</v>
      </c>
      <c r="K45" s="47">
        <v>8693.24</v>
      </c>
      <c r="L45" s="47">
        <v>8693.24</v>
      </c>
      <c r="M45" s="45"/>
      <c r="N45" s="11"/>
      <c r="O45" s="11"/>
      <c r="P45" s="11"/>
    </row>
    <row r="46" spans="1:19" ht="45" x14ac:dyDescent="0.25">
      <c r="A46" s="125" t="s">
        <v>814</v>
      </c>
      <c r="B46" s="125" t="s">
        <v>780</v>
      </c>
      <c r="C46" s="76" t="s">
        <v>122</v>
      </c>
      <c r="D46" s="28" t="s">
        <v>423</v>
      </c>
      <c r="E46" s="12">
        <v>41648</v>
      </c>
      <c r="F46" s="81" t="s">
        <v>407</v>
      </c>
      <c r="G46" s="81" t="s">
        <v>424</v>
      </c>
      <c r="H46" s="96" t="s">
        <v>488</v>
      </c>
      <c r="I46" s="81" t="s">
        <v>413</v>
      </c>
      <c r="J46" s="80" t="s">
        <v>68</v>
      </c>
      <c r="K46" s="47">
        <v>35872</v>
      </c>
      <c r="L46" s="47">
        <v>35872</v>
      </c>
      <c r="M46" s="45"/>
      <c r="N46" s="11"/>
      <c r="O46" s="11"/>
      <c r="P46" s="11"/>
    </row>
    <row r="47" spans="1:19" ht="30" x14ac:dyDescent="0.25">
      <c r="A47" s="125" t="s">
        <v>815</v>
      </c>
      <c r="B47" s="125" t="s">
        <v>781</v>
      </c>
      <c r="C47" s="76" t="s">
        <v>79</v>
      </c>
      <c r="D47" s="28" t="s">
        <v>425</v>
      </c>
      <c r="E47" s="12">
        <v>41649</v>
      </c>
      <c r="F47" s="81" t="s">
        <v>407</v>
      </c>
      <c r="G47" s="81" t="s">
        <v>426</v>
      </c>
      <c r="H47" s="96" t="s">
        <v>488</v>
      </c>
      <c r="I47" s="81" t="s">
        <v>427</v>
      </c>
      <c r="J47" s="80" t="s">
        <v>68</v>
      </c>
      <c r="K47" s="47">
        <v>10676.64</v>
      </c>
      <c r="L47" s="47">
        <v>10676.64</v>
      </c>
      <c r="M47" s="45"/>
      <c r="N47" s="11"/>
      <c r="O47" s="11"/>
      <c r="P47" s="11"/>
    </row>
    <row r="48" spans="1:19" ht="60" x14ac:dyDescent="0.25">
      <c r="A48" s="125" t="s">
        <v>816</v>
      </c>
      <c r="B48" s="125" t="s">
        <v>782</v>
      </c>
      <c r="C48" s="76" t="s">
        <v>483</v>
      </c>
      <c r="D48" s="28" t="s">
        <v>428</v>
      </c>
      <c r="E48" s="12">
        <v>41652</v>
      </c>
      <c r="F48" s="81" t="s">
        <v>407</v>
      </c>
      <c r="G48" s="81" t="s">
        <v>429</v>
      </c>
      <c r="H48" s="96" t="s">
        <v>488</v>
      </c>
      <c r="I48" s="81" t="s">
        <v>409</v>
      </c>
      <c r="J48" s="80" t="s">
        <v>203</v>
      </c>
      <c r="K48" s="47">
        <v>33871.9</v>
      </c>
      <c r="L48" s="47"/>
      <c r="M48" s="45"/>
      <c r="N48" s="11"/>
      <c r="O48" s="11"/>
      <c r="P48" s="11"/>
    </row>
    <row r="49" spans="1:19" ht="30" x14ac:dyDescent="0.25">
      <c r="A49" s="125" t="s">
        <v>817</v>
      </c>
      <c r="B49" s="125" t="s">
        <v>783</v>
      </c>
      <c r="C49" s="76" t="s">
        <v>483</v>
      </c>
      <c r="D49" s="28" t="s">
        <v>430</v>
      </c>
      <c r="E49" s="12">
        <v>41652</v>
      </c>
      <c r="F49" s="81" t="s">
        <v>407</v>
      </c>
      <c r="G49" s="81" t="s">
        <v>431</v>
      </c>
      <c r="H49" s="96" t="s">
        <v>488</v>
      </c>
      <c r="I49" s="81" t="s">
        <v>432</v>
      </c>
      <c r="J49" s="80" t="s">
        <v>68</v>
      </c>
      <c r="K49" s="47">
        <v>10628.8</v>
      </c>
      <c r="L49" s="47">
        <v>10628.8</v>
      </c>
      <c r="M49" s="45"/>
      <c r="N49" s="11"/>
      <c r="O49" s="11"/>
      <c r="P49" s="11"/>
      <c r="Q49" s="40"/>
      <c r="R49" s="40"/>
      <c r="S49" s="40"/>
    </row>
    <row r="50" spans="1:19" ht="60" x14ac:dyDescent="0.25">
      <c r="A50" s="125" t="s">
        <v>818</v>
      </c>
      <c r="B50" s="125" t="s">
        <v>784</v>
      </c>
      <c r="C50" s="76" t="s">
        <v>481</v>
      </c>
      <c r="D50" s="28" t="s">
        <v>433</v>
      </c>
      <c r="E50" s="12">
        <v>41654</v>
      </c>
      <c r="F50" s="81" t="s">
        <v>407</v>
      </c>
      <c r="G50" s="81" t="s">
        <v>434</v>
      </c>
      <c r="H50" s="96" t="s">
        <v>488</v>
      </c>
      <c r="I50" s="81" t="s">
        <v>435</v>
      </c>
      <c r="J50" s="80" t="s">
        <v>68</v>
      </c>
      <c r="K50" s="47">
        <v>9781.2800000000007</v>
      </c>
      <c r="L50" s="47">
        <v>9781.2800000000007</v>
      </c>
      <c r="M50" s="45"/>
      <c r="N50" s="11"/>
      <c r="O50" s="11"/>
      <c r="P50" s="11"/>
      <c r="Q50" s="40"/>
      <c r="R50" s="40"/>
      <c r="S50" s="40"/>
    </row>
    <row r="51" spans="1:19" ht="105" x14ac:dyDescent="0.25">
      <c r="A51" s="125" t="s">
        <v>819</v>
      </c>
      <c r="B51" s="125" t="s">
        <v>785</v>
      </c>
      <c r="C51" s="76" t="s">
        <v>482</v>
      </c>
      <c r="D51" s="28" t="s">
        <v>436</v>
      </c>
      <c r="E51" s="12">
        <v>41661</v>
      </c>
      <c r="F51" s="81" t="s">
        <v>407</v>
      </c>
      <c r="G51" s="96" t="s">
        <v>484</v>
      </c>
      <c r="H51" s="96" t="s">
        <v>488</v>
      </c>
      <c r="I51" s="81" t="s">
        <v>432</v>
      </c>
      <c r="J51" s="80" t="s">
        <v>68</v>
      </c>
      <c r="K51" s="47">
        <v>76507.8</v>
      </c>
      <c r="L51" s="47">
        <v>76507.8</v>
      </c>
      <c r="M51" s="45"/>
      <c r="N51" s="11"/>
      <c r="O51" s="11"/>
      <c r="P51" s="11"/>
      <c r="Q51" s="40"/>
      <c r="R51" s="40"/>
      <c r="S51" s="40"/>
    </row>
    <row r="52" spans="1:19" ht="60" x14ac:dyDescent="0.25">
      <c r="A52" s="125" t="s">
        <v>820</v>
      </c>
      <c r="B52" s="125" t="s">
        <v>786</v>
      </c>
      <c r="C52" s="76" t="s">
        <v>122</v>
      </c>
      <c r="D52" s="28" t="s">
        <v>437</v>
      </c>
      <c r="E52" s="12">
        <v>41661</v>
      </c>
      <c r="F52" s="81" t="s">
        <v>407</v>
      </c>
      <c r="G52" s="81" t="s">
        <v>438</v>
      </c>
      <c r="H52" s="96" t="s">
        <v>488</v>
      </c>
      <c r="I52" s="81" t="s">
        <v>439</v>
      </c>
      <c r="J52" s="80" t="s">
        <v>68</v>
      </c>
      <c r="K52" s="47">
        <v>41300</v>
      </c>
      <c r="L52" s="47">
        <v>41300</v>
      </c>
      <c r="M52" s="45"/>
      <c r="N52" s="11"/>
      <c r="O52" s="11"/>
      <c r="P52" s="11"/>
      <c r="Q52" s="40"/>
      <c r="R52" s="40"/>
      <c r="S52" s="40"/>
    </row>
    <row r="53" spans="1:19" ht="75" x14ac:dyDescent="0.25">
      <c r="A53" s="125" t="s">
        <v>821</v>
      </c>
      <c r="B53" s="125" t="s">
        <v>787</v>
      </c>
      <c r="C53" s="76" t="s">
        <v>249</v>
      </c>
      <c r="D53" s="58" t="s">
        <v>440</v>
      </c>
      <c r="E53" s="50">
        <v>41661</v>
      </c>
      <c r="F53" s="81" t="s">
        <v>407</v>
      </c>
      <c r="G53" s="96" t="s">
        <v>441</v>
      </c>
      <c r="H53" s="96" t="s">
        <v>488</v>
      </c>
      <c r="I53" s="81" t="s">
        <v>421</v>
      </c>
      <c r="J53" s="80" t="s">
        <v>68</v>
      </c>
      <c r="K53" s="47">
        <v>57709.46</v>
      </c>
      <c r="L53" s="47">
        <v>57709.46</v>
      </c>
      <c r="M53" s="45"/>
      <c r="N53" s="11"/>
      <c r="O53" s="11"/>
      <c r="P53" s="11"/>
      <c r="Q53" s="40"/>
      <c r="R53" s="40"/>
      <c r="S53" s="40"/>
    </row>
    <row r="54" spans="1:19" ht="45" x14ac:dyDescent="0.25">
      <c r="A54" s="125" t="s">
        <v>822</v>
      </c>
      <c r="B54" s="125" t="s">
        <v>788</v>
      </c>
      <c r="C54" s="76" t="s">
        <v>481</v>
      </c>
      <c r="D54" s="58" t="s">
        <v>442</v>
      </c>
      <c r="E54" s="50">
        <v>41662</v>
      </c>
      <c r="F54" s="81" t="s">
        <v>407</v>
      </c>
      <c r="G54" s="81" t="s">
        <v>443</v>
      </c>
      <c r="H54" s="96" t="s">
        <v>488</v>
      </c>
      <c r="I54" s="81" t="s">
        <v>435</v>
      </c>
      <c r="J54" s="80" t="s">
        <v>68</v>
      </c>
      <c r="K54" s="47">
        <v>11298</v>
      </c>
      <c r="L54" s="47">
        <v>11298</v>
      </c>
      <c r="M54" s="45"/>
      <c r="N54" s="11"/>
      <c r="O54" s="11"/>
      <c r="P54" s="11"/>
      <c r="Q54" s="40"/>
      <c r="R54" s="40"/>
      <c r="S54" s="40"/>
    </row>
    <row r="55" spans="1:19" ht="30" x14ac:dyDescent="0.25">
      <c r="A55" s="125" t="s">
        <v>823</v>
      </c>
      <c r="B55" s="125" t="s">
        <v>789</v>
      </c>
      <c r="C55" s="74" t="s">
        <v>485</v>
      </c>
      <c r="D55" s="58" t="s">
        <v>444</v>
      </c>
      <c r="E55" s="50">
        <v>41667</v>
      </c>
      <c r="F55" s="81" t="s">
        <v>407</v>
      </c>
      <c r="G55" s="81" t="s">
        <v>445</v>
      </c>
      <c r="H55" s="96" t="s">
        <v>488</v>
      </c>
      <c r="I55" s="81" t="s">
        <v>446</v>
      </c>
      <c r="J55" s="80" t="s">
        <v>68</v>
      </c>
      <c r="K55" s="47">
        <v>6088.8</v>
      </c>
      <c r="L55" s="47">
        <v>6088.8</v>
      </c>
      <c r="M55" s="45"/>
      <c r="N55" s="11"/>
      <c r="O55" s="11"/>
      <c r="P55" s="11"/>
      <c r="Q55" s="40"/>
      <c r="R55" s="40"/>
      <c r="S55" s="40"/>
    </row>
    <row r="56" spans="1:19" ht="45" x14ac:dyDescent="0.25">
      <c r="A56" s="125" t="s">
        <v>824</v>
      </c>
      <c r="B56" s="125" t="s">
        <v>790</v>
      </c>
      <c r="C56" s="76" t="s">
        <v>481</v>
      </c>
      <c r="D56" s="58" t="s">
        <v>450</v>
      </c>
      <c r="E56" s="50">
        <v>41669</v>
      </c>
      <c r="F56" s="81" t="s">
        <v>407</v>
      </c>
      <c r="G56" s="81" t="s">
        <v>443</v>
      </c>
      <c r="H56" s="96" t="s">
        <v>488</v>
      </c>
      <c r="I56" s="81" t="s">
        <v>451</v>
      </c>
      <c r="J56" s="80" t="s">
        <v>68</v>
      </c>
      <c r="K56" s="47">
        <v>62392.5</v>
      </c>
      <c r="L56" s="47">
        <v>62392.5</v>
      </c>
      <c r="M56" s="45"/>
      <c r="N56" s="11"/>
      <c r="O56" s="11"/>
      <c r="P56" s="11"/>
      <c r="Q56" s="40"/>
      <c r="R56" s="40"/>
      <c r="S56" s="40"/>
    </row>
    <row r="57" spans="1:19" ht="30" x14ac:dyDescent="0.25">
      <c r="A57" s="125" t="s">
        <v>825</v>
      </c>
      <c r="B57" s="125" t="s">
        <v>791</v>
      </c>
      <c r="C57" s="76" t="s">
        <v>483</v>
      </c>
      <c r="D57" s="58" t="s">
        <v>452</v>
      </c>
      <c r="E57" s="50">
        <v>41670</v>
      </c>
      <c r="F57" s="81" t="s">
        <v>407</v>
      </c>
      <c r="G57" s="81" t="s">
        <v>453</v>
      </c>
      <c r="H57" s="96" t="s">
        <v>488</v>
      </c>
      <c r="I57" s="81" t="s">
        <v>432</v>
      </c>
      <c r="J57" s="80" t="s">
        <v>68</v>
      </c>
      <c r="K57" s="47">
        <v>42285.3</v>
      </c>
      <c r="L57" s="47">
        <v>42285.3</v>
      </c>
      <c r="M57" s="45"/>
      <c r="N57" s="11"/>
      <c r="O57" s="11"/>
      <c r="P57" s="11"/>
      <c r="Q57" s="40"/>
      <c r="R57" s="40"/>
      <c r="S57" s="40"/>
    </row>
    <row r="58" spans="1:19" ht="30" x14ac:dyDescent="0.25">
      <c r="A58" s="125" t="s">
        <v>826</v>
      </c>
      <c r="B58" s="125" t="s">
        <v>792</v>
      </c>
      <c r="C58" s="74" t="s">
        <v>483</v>
      </c>
      <c r="D58" s="58" t="s">
        <v>454</v>
      </c>
      <c r="E58" s="50">
        <v>41670</v>
      </c>
      <c r="F58" s="81" t="s">
        <v>407</v>
      </c>
      <c r="G58" s="81" t="s">
        <v>455</v>
      </c>
      <c r="H58" s="96" t="s">
        <v>488</v>
      </c>
      <c r="I58" s="81" t="s">
        <v>456</v>
      </c>
      <c r="J58" s="80" t="s">
        <v>68</v>
      </c>
      <c r="K58" s="47">
        <v>77880</v>
      </c>
      <c r="L58" s="47">
        <v>77880</v>
      </c>
      <c r="M58" s="45"/>
      <c r="N58" s="11"/>
      <c r="O58" s="11"/>
      <c r="P58" s="11"/>
      <c r="Q58" s="40"/>
      <c r="R58" s="40"/>
      <c r="S58" s="40"/>
    </row>
    <row r="59" spans="1:19" ht="60" x14ac:dyDescent="0.25">
      <c r="A59" s="125" t="s">
        <v>827</v>
      </c>
      <c r="B59" s="125" t="s">
        <v>793</v>
      </c>
      <c r="C59" s="76" t="s">
        <v>86</v>
      </c>
      <c r="D59" s="58" t="s">
        <v>457</v>
      </c>
      <c r="E59" s="50">
        <v>41670</v>
      </c>
      <c r="F59" s="81" t="s">
        <v>407</v>
      </c>
      <c r="G59" s="81" t="s">
        <v>458</v>
      </c>
      <c r="H59" s="96" t="s">
        <v>488</v>
      </c>
      <c r="I59" s="81" t="s">
        <v>459</v>
      </c>
      <c r="J59" s="80" t="s">
        <v>68</v>
      </c>
      <c r="K59" s="47">
        <v>14410</v>
      </c>
      <c r="L59" s="47">
        <v>14410</v>
      </c>
      <c r="M59" s="45"/>
      <c r="N59" s="11"/>
      <c r="O59" s="11"/>
      <c r="P59" s="11"/>
      <c r="Q59" s="40"/>
      <c r="R59" s="40"/>
      <c r="S59" s="40"/>
    </row>
    <row r="60" spans="1:19" ht="75" x14ac:dyDescent="0.25">
      <c r="A60" s="125" t="s">
        <v>828</v>
      </c>
      <c r="B60" s="125" t="s">
        <v>794</v>
      </c>
      <c r="C60" s="59" t="s">
        <v>486</v>
      </c>
      <c r="D60" s="56" t="s">
        <v>460</v>
      </c>
      <c r="E60" s="50">
        <v>41653</v>
      </c>
      <c r="F60" s="81" t="s">
        <v>407</v>
      </c>
      <c r="G60" s="81" t="s">
        <v>461</v>
      </c>
      <c r="H60" s="96" t="s">
        <v>488</v>
      </c>
      <c r="I60" s="81" t="s">
        <v>462</v>
      </c>
      <c r="J60" s="80" t="s">
        <v>189</v>
      </c>
      <c r="K60" s="47">
        <v>24428.61</v>
      </c>
      <c r="L60" s="47"/>
      <c r="M60" s="45"/>
      <c r="N60" s="11"/>
      <c r="O60" s="11"/>
      <c r="P60" s="11"/>
      <c r="Q60" s="40"/>
      <c r="R60" s="40"/>
      <c r="S60" s="40"/>
    </row>
    <row r="61" spans="1:19" ht="45" x14ac:dyDescent="0.25">
      <c r="A61" s="125" t="s">
        <v>829</v>
      </c>
      <c r="B61" s="125" t="s">
        <v>795</v>
      </c>
      <c r="C61" s="109" t="s">
        <v>143</v>
      </c>
      <c r="D61" s="56" t="s">
        <v>463</v>
      </c>
      <c r="E61" s="50">
        <v>41684</v>
      </c>
      <c r="F61" s="81" t="s">
        <v>407</v>
      </c>
      <c r="G61" s="81" t="s">
        <v>464</v>
      </c>
      <c r="H61" s="96" t="s">
        <v>488</v>
      </c>
      <c r="I61" s="81" t="s">
        <v>462</v>
      </c>
      <c r="J61" s="80" t="s">
        <v>189</v>
      </c>
      <c r="K61" s="47">
        <v>3972</v>
      </c>
      <c r="L61" s="47"/>
      <c r="M61" s="49"/>
      <c r="N61" s="49"/>
      <c r="O61" s="49"/>
      <c r="P61" s="49"/>
      <c r="Q61" s="40"/>
      <c r="R61" s="40"/>
      <c r="S61" s="40"/>
    </row>
    <row r="62" spans="1:19" ht="45" x14ac:dyDescent="0.25">
      <c r="A62" s="125" t="s">
        <v>830</v>
      </c>
      <c r="B62" s="125" t="s">
        <v>796</v>
      </c>
      <c r="C62" s="109" t="s">
        <v>143</v>
      </c>
      <c r="D62" s="56" t="s">
        <v>465</v>
      </c>
      <c r="E62" s="50">
        <v>41676</v>
      </c>
      <c r="F62" s="81" t="s">
        <v>407</v>
      </c>
      <c r="G62" s="81" t="s">
        <v>466</v>
      </c>
      <c r="H62" s="96" t="s">
        <v>488</v>
      </c>
      <c r="I62" s="81" t="s">
        <v>462</v>
      </c>
      <c r="J62" s="80" t="s">
        <v>189</v>
      </c>
      <c r="K62" s="47">
        <v>1500</v>
      </c>
      <c r="L62" s="47"/>
      <c r="M62" s="49"/>
      <c r="N62" s="49"/>
      <c r="O62" s="49"/>
      <c r="P62" s="49"/>
      <c r="Q62" s="40"/>
      <c r="R62" s="40"/>
      <c r="S62" s="40"/>
    </row>
    <row r="63" spans="1:19" ht="45" x14ac:dyDescent="0.25">
      <c r="A63" s="125" t="s">
        <v>831</v>
      </c>
      <c r="B63" s="125" t="s">
        <v>797</v>
      </c>
      <c r="C63" s="59" t="s">
        <v>486</v>
      </c>
      <c r="D63" s="56" t="s">
        <v>467</v>
      </c>
      <c r="E63" s="50">
        <v>41683</v>
      </c>
      <c r="F63" s="81" t="s">
        <v>407</v>
      </c>
      <c r="G63" s="81" t="s">
        <v>468</v>
      </c>
      <c r="H63" s="96" t="s">
        <v>488</v>
      </c>
      <c r="I63" s="81" t="s">
        <v>462</v>
      </c>
      <c r="J63" s="80" t="s">
        <v>189</v>
      </c>
      <c r="K63" s="47">
        <v>2550</v>
      </c>
      <c r="L63" s="47"/>
      <c r="M63" s="49"/>
      <c r="N63" s="49"/>
      <c r="O63" s="49"/>
      <c r="P63" s="49"/>
      <c r="Q63" s="40"/>
      <c r="R63" s="40"/>
      <c r="S63" s="40"/>
    </row>
    <row r="64" spans="1:19" ht="45" x14ac:dyDescent="0.25">
      <c r="A64" s="125" t="s">
        <v>832</v>
      </c>
      <c r="B64" s="125" t="s">
        <v>798</v>
      </c>
      <c r="C64" s="109" t="s">
        <v>143</v>
      </c>
      <c r="D64" s="56" t="s">
        <v>469</v>
      </c>
      <c r="E64" s="50">
        <v>41683</v>
      </c>
      <c r="F64" s="81" t="s">
        <v>407</v>
      </c>
      <c r="G64" s="81" t="s">
        <v>470</v>
      </c>
      <c r="H64" s="96" t="s">
        <v>488</v>
      </c>
      <c r="I64" s="81" t="s">
        <v>462</v>
      </c>
      <c r="J64" s="80" t="s">
        <v>189</v>
      </c>
      <c r="K64" s="47">
        <v>5745</v>
      </c>
      <c r="L64" s="47"/>
      <c r="M64" s="49"/>
      <c r="N64" s="49"/>
      <c r="O64" s="49"/>
      <c r="P64" s="49"/>
      <c r="Q64" s="40"/>
      <c r="R64" s="40"/>
      <c r="S64" s="40"/>
    </row>
    <row r="65" spans="1:19" ht="45" x14ac:dyDescent="0.25">
      <c r="A65" s="125" t="s">
        <v>833</v>
      </c>
      <c r="B65" s="125" t="s">
        <v>799</v>
      </c>
      <c r="C65" s="76" t="s">
        <v>249</v>
      </c>
      <c r="D65" s="56" t="s">
        <v>471</v>
      </c>
      <c r="E65" s="50">
        <v>41682</v>
      </c>
      <c r="F65" s="81" t="s">
        <v>407</v>
      </c>
      <c r="G65" s="81" t="s">
        <v>472</v>
      </c>
      <c r="H65" s="96" t="s">
        <v>488</v>
      </c>
      <c r="I65" s="81" t="s">
        <v>462</v>
      </c>
      <c r="J65" s="80" t="s">
        <v>189</v>
      </c>
      <c r="K65" s="47">
        <v>2865.05</v>
      </c>
      <c r="L65" s="47"/>
      <c r="M65" s="49"/>
      <c r="N65" s="49"/>
      <c r="O65" s="49"/>
      <c r="P65" s="49"/>
      <c r="Q65" s="40"/>
      <c r="R65" s="40"/>
      <c r="S65" s="40"/>
    </row>
    <row r="66" spans="1:19" ht="45" x14ac:dyDescent="0.25">
      <c r="A66" s="125" t="s">
        <v>834</v>
      </c>
      <c r="B66" s="125" t="s">
        <v>800</v>
      </c>
      <c r="C66" s="109" t="s">
        <v>143</v>
      </c>
      <c r="D66" s="56" t="s">
        <v>473</v>
      </c>
      <c r="E66" s="50">
        <v>41678</v>
      </c>
      <c r="F66" s="81" t="s">
        <v>407</v>
      </c>
      <c r="G66" s="81" t="s">
        <v>470</v>
      </c>
      <c r="H66" s="96" t="s">
        <v>488</v>
      </c>
      <c r="I66" s="81" t="s">
        <v>462</v>
      </c>
      <c r="J66" s="80" t="s">
        <v>189</v>
      </c>
      <c r="K66" s="47">
        <v>1724.75</v>
      </c>
      <c r="L66" s="47"/>
      <c r="M66" s="49"/>
      <c r="N66" s="49"/>
      <c r="O66" s="49"/>
      <c r="P66" s="49"/>
      <c r="Q66" s="40"/>
      <c r="R66" s="40"/>
      <c r="S66" s="40"/>
    </row>
    <row r="67" spans="1:19" ht="45" x14ac:dyDescent="0.25">
      <c r="A67" s="125" t="s">
        <v>835</v>
      </c>
      <c r="B67" s="125" t="s">
        <v>801</v>
      </c>
      <c r="C67" s="59" t="s">
        <v>486</v>
      </c>
      <c r="D67" s="56" t="s">
        <v>474</v>
      </c>
      <c r="E67" s="50">
        <v>41680</v>
      </c>
      <c r="F67" s="81" t="s">
        <v>407</v>
      </c>
      <c r="G67" s="81" t="s">
        <v>475</v>
      </c>
      <c r="H67" s="96" t="s">
        <v>488</v>
      </c>
      <c r="I67" s="81" t="s">
        <v>462</v>
      </c>
      <c r="J67" s="80" t="s">
        <v>189</v>
      </c>
      <c r="K67" s="47">
        <v>29881.59</v>
      </c>
      <c r="L67" s="47"/>
      <c r="M67" s="49"/>
      <c r="N67" s="49"/>
      <c r="O67" s="49"/>
      <c r="P67" s="49"/>
      <c r="Q67" s="40"/>
      <c r="R67" s="40"/>
      <c r="S67" s="40"/>
    </row>
    <row r="68" spans="1:19" ht="45" x14ac:dyDescent="0.25">
      <c r="A68" s="125" t="s">
        <v>836</v>
      </c>
      <c r="B68" s="125" t="s">
        <v>802</v>
      </c>
      <c r="C68" s="76" t="s">
        <v>249</v>
      </c>
      <c r="D68" s="56" t="s">
        <v>476</v>
      </c>
      <c r="E68" s="50">
        <v>41691</v>
      </c>
      <c r="F68" s="81" t="s">
        <v>407</v>
      </c>
      <c r="G68" s="81" t="s">
        <v>477</v>
      </c>
      <c r="H68" s="96" t="s">
        <v>488</v>
      </c>
      <c r="I68" s="81" t="s">
        <v>462</v>
      </c>
      <c r="J68" s="80" t="s">
        <v>189</v>
      </c>
      <c r="K68" s="47">
        <v>2834</v>
      </c>
      <c r="L68" s="47"/>
      <c r="M68" s="49"/>
      <c r="N68" s="49"/>
      <c r="O68" s="49"/>
      <c r="P68" s="49"/>
      <c r="Q68" s="40"/>
      <c r="R68" s="40"/>
      <c r="S68" s="40"/>
    </row>
    <row r="69" spans="1:19" ht="30" x14ac:dyDescent="0.25">
      <c r="A69" s="125" t="s">
        <v>837</v>
      </c>
      <c r="B69" s="125" t="s">
        <v>803</v>
      </c>
      <c r="C69" s="18" t="s">
        <v>79</v>
      </c>
      <c r="D69" s="19" t="s">
        <v>154</v>
      </c>
      <c r="E69" s="5">
        <v>41689</v>
      </c>
      <c r="F69" s="98" t="s">
        <v>2</v>
      </c>
      <c r="G69" s="98" t="s">
        <v>155</v>
      </c>
      <c r="H69" s="97" t="s">
        <v>488</v>
      </c>
      <c r="I69" s="98" t="s">
        <v>72</v>
      </c>
      <c r="J69" s="82" t="s">
        <v>68</v>
      </c>
      <c r="K69" s="1">
        <v>81704.009999999995</v>
      </c>
      <c r="L69" s="1">
        <v>81704.009999999995</v>
      </c>
      <c r="M69" s="43"/>
      <c r="N69" s="48"/>
      <c r="O69" s="48"/>
      <c r="P69" s="48"/>
      <c r="Q69" s="17"/>
      <c r="R69" s="17"/>
      <c r="S69" s="17"/>
    </row>
    <row r="70" spans="1:19" ht="45" x14ac:dyDescent="0.25">
      <c r="A70" s="125" t="s">
        <v>838</v>
      </c>
      <c r="B70" s="125" t="s">
        <v>804</v>
      </c>
      <c r="C70" s="74" t="s">
        <v>5</v>
      </c>
      <c r="D70" s="58" t="s">
        <v>156</v>
      </c>
      <c r="E70" s="50">
        <v>41689</v>
      </c>
      <c r="F70" s="81" t="s">
        <v>2</v>
      </c>
      <c r="G70" s="96" t="s">
        <v>157</v>
      </c>
      <c r="H70" s="96" t="s">
        <v>488</v>
      </c>
      <c r="I70" s="81" t="s">
        <v>158</v>
      </c>
      <c r="J70" s="80" t="s">
        <v>68</v>
      </c>
      <c r="K70" s="47">
        <v>36373.5</v>
      </c>
      <c r="L70" s="47">
        <v>36373.5</v>
      </c>
      <c r="M70" s="9"/>
      <c r="N70" s="11"/>
      <c r="O70" s="11"/>
      <c r="P70" s="11"/>
      <c r="Q70" s="40"/>
      <c r="R70" s="40"/>
      <c r="S70" s="40"/>
    </row>
    <row r="71" spans="1:19" ht="30" x14ac:dyDescent="0.25">
      <c r="A71" s="125" t="s">
        <v>839</v>
      </c>
      <c r="B71" s="125" t="s">
        <v>805</v>
      </c>
      <c r="C71" s="74" t="s">
        <v>159</v>
      </c>
      <c r="D71" s="58" t="s">
        <v>160</v>
      </c>
      <c r="E71" s="50">
        <v>41695</v>
      </c>
      <c r="F71" s="81" t="s">
        <v>2</v>
      </c>
      <c r="G71" s="81" t="s">
        <v>161</v>
      </c>
      <c r="H71" s="96" t="s">
        <v>488</v>
      </c>
      <c r="I71" s="81" t="s">
        <v>162</v>
      </c>
      <c r="J71" s="80" t="s">
        <v>68</v>
      </c>
      <c r="K71" s="47">
        <v>1777.2</v>
      </c>
      <c r="L71" s="47">
        <v>1777.2</v>
      </c>
      <c r="M71" s="9"/>
      <c r="N71" s="11"/>
      <c r="O71" s="11"/>
      <c r="P71" s="11"/>
      <c r="Q71" s="40"/>
      <c r="R71" s="40"/>
      <c r="S71" s="40"/>
    </row>
    <row r="72" spans="1:19" ht="45" x14ac:dyDescent="0.25">
      <c r="A72" s="125" t="s">
        <v>840</v>
      </c>
      <c r="B72" s="125" t="s">
        <v>806</v>
      </c>
      <c r="C72" s="74" t="s">
        <v>143</v>
      </c>
      <c r="D72" s="58" t="s">
        <v>165</v>
      </c>
      <c r="E72" s="50">
        <v>41703</v>
      </c>
      <c r="F72" s="81" t="s">
        <v>2</v>
      </c>
      <c r="G72" s="81" t="s">
        <v>164</v>
      </c>
      <c r="H72" s="96" t="s">
        <v>488</v>
      </c>
      <c r="I72" s="81" t="s">
        <v>166</v>
      </c>
      <c r="J72" s="80" t="s">
        <v>67</v>
      </c>
      <c r="K72" s="47">
        <v>3041.8</v>
      </c>
      <c r="L72" s="47"/>
      <c r="M72" s="9"/>
      <c r="N72" s="11"/>
      <c r="O72" s="11"/>
      <c r="P72" s="11"/>
      <c r="Q72" s="40"/>
      <c r="R72" s="40"/>
      <c r="S72" s="40"/>
    </row>
    <row r="73" spans="1:19" ht="45" x14ac:dyDescent="0.25">
      <c r="A73" s="125" t="s">
        <v>841</v>
      </c>
      <c r="B73" s="125" t="s">
        <v>807</v>
      </c>
      <c r="C73" s="74" t="s">
        <v>122</v>
      </c>
      <c r="D73" s="58" t="s">
        <v>169</v>
      </c>
      <c r="E73" s="50">
        <v>41703</v>
      </c>
      <c r="F73" s="81" t="s">
        <v>2</v>
      </c>
      <c r="G73" s="81" t="s">
        <v>170</v>
      </c>
      <c r="H73" s="96" t="s">
        <v>488</v>
      </c>
      <c r="I73" s="81" t="s">
        <v>171</v>
      </c>
      <c r="J73" s="80" t="s">
        <v>68</v>
      </c>
      <c r="K73" s="47">
        <v>41300</v>
      </c>
      <c r="L73" s="47">
        <v>41300</v>
      </c>
      <c r="M73" s="9"/>
      <c r="N73" s="11"/>
      <c r="O73" s="11"/>
      <c r="P73" s="11"/>
      <c r="Q73" s="40"/>
      <c r="R73" s="40"/>
      <c r="S73" s="40"/>
    </row>
    <row r="74" spans="1:19" ht="45" x14ac:dyDescent="0.25">
      <c r="A74" s="125" t="s">
        <v>842</v>
      </c>
      <c r="B74" s="125" t="s">
        <v>808</v>
      </c>
      <c r="C74" s="74" t="s">
        <v>122</v>
      </c>
      <c r="D74" s="58" t="s">
        <v>172</v>
      </c>
      <c r="E74" s="50">
        <v>41704</v>
      </c>
      <c r="F74" s="81" t="s">
        <v>173</v>
      </c>
      <c r="G74" s="81" t="s">
        <v>174</v>
      </c>
      <c r="H74" s="96" t="s">
        <v>488</v>
      </c>
      <c r="I74" s="81" t="s">
        <v>175</v>
      </c>
      <c r="J74" s="80" t="s">
        <v>67</v>
      </c>
      <c r="K74" s="47">
        <v>3823.2</v>
      </c>
      <c r="L74" s="47">
        <v>0</v>
      </c>
      <c r="M74" s="9"/>
      <c r="N74" s="11"/>
      <c r="O74" s="11"/>
      <c r="P74" s="11"/>
      <c r="Q74" s="40"/>
      <c r="R74" s="40"/>
      <c r="S74" s="40"/>
    </row>
    <row r="75" spans="1:19" ht="45" x14ac:dyDescent="0.25">
      <c r="A75" s="125" t="s">
        <v>843</v>
      </c>
      <c r="B75" s="125" t="s">
        <v>809</v>
      </c>
      <c r="C75" s="74" t="s">
        <v>122</v>
      </c>
      <c r="D75" s="58" t="s">
        <v>176</v>
      </c>
      <c r="E75" s="50">
        <v>41704</v>
      </c>
      <c r="F75" s="81" t="s">
        <v>2</v>
      </c>
      <c r="G75" s="81" t="s">
        <v>177</v>
      </c>
      <c r="H75" s="96" t="s">
        <v>488</v>
      </c>
      <c r="I75" s="81" t="s">
        <v>178</v>
      </c>
      <c r="J75" s="80" t="s">
        <v>68</v>
      </c>
      <c r="K75" s="47">
        <v>83402.399999999994</v>
      </c>
      <c r="L75" s="47">
        <v>83402.399999999994</v>
      </c>
      <c r="M75" s="9"/>
      <c r="N75" s="11"/>
      <c r="O75" s="11"/>
      <c r="P75" s="11"/>
      <c r="Q75" s="48"/>
      <c r="R75" s="48"/>
      <c r="S75" s="48"/>
    </row>
    <row r="76" spans="1:19" ht="45" x14ac:dyDescent="0.25">
      <c r="A76" s="125" t="s">
        <v>844</v>
      </c>
      <c r="B76" s="125" t="s">
        <v>810</v>
      </c>
      <c r="C76" s="74" t="s">
        <v>122</v>
      </c>
      <c r="D76" s="58" t="s">
        <v>179</v>
      </c>
      <c r="E76" s="50">
        <v>41704</v>
      </c>
      <c r="F76" s="81" t="s">
        <v>2</v>
      </c>
      <c r="G76" s="81" t="s">
        <v>180</v>
      </c>
      <c r="H76" s="96" t="s">
        <v>488</v>
      </c>
      <c r="I76" s="81" t="s">
        <v>181</v>
      </c>
      <c r="J76" s="80" t="s">
        <v>68</v>
      </c>
      <c r="K76" s="47">
        <v>49737</v>
      </c>
      <c r="L76" s="47">
        <v>49737</v>
      </c>
      <c r="M76" s="9"/>
      <c r="N76" s="11"/>
      <c r="O76" s="11"/>
      <c r="P76" s="11"/>
      <c r="Q76" s="48"/>
      <c r="R76" s="48"/>
      <c r="S76" s="48"/>
    </row>
    <row r="77" spans="1:19" ht="45" x14ac:dyDescent="0.25">
      <c r="A77" s="125" t="s">
        <v>845</v>
      </c>
      <c r="B77" s="125" t="s">
        <v>811</v>
      </c>
      <c r="C77" s="74" t="s">
        <v>86</v>
      </c>
      <c r="D77" s="58" t="s">
        <v>182</v>
      </c>
      <c r="E77" s="50">
        <v>41704</v>
      </c>
      <c r="F77" s="81" t="s">
        <v>173</v>
      </c>
      <c r="G77" s="81" t="s">
        <v>183</v>
      </c>
      <c r="H77" s="96" t="s">
        <v>488</v>
      </c>
      <c r="I77" s="81" t="s">
        <v>78</v>
      </c>
      <c r="J77" s="80" t="s">
        <v>68</v>
      </c>
      <c r="K77" s="47">
        <v>11800</v>
      </c>
      <c r="L77" s="47">
        <v>11800</v>
      </c>
      <c r="M77" s="9"/>
      <c r="N77" s="11"/>
      <c r="O77" s="11"/>
      <c r="P77" s="11"/>
      <c r="Q77" s="48"/>
      <c r="R77" s="48"/>
      <c r="S77" s="48"/>
    </row>
    <row r="78" spans="1:19" ht="45" x14ac:dyDescent="0.25">
      <c r="A78" s="125" t="s">
        <v>846</v>
      </c>
      <c r="B78" s="125" t="s">
        <v>812</v>
      </c>
      <c r="C78" s="74" t="s">
        <v>22</v>
      </c>
      <c r="D78" s="35" t="s">
        <v>186</v>
      </c>
      <c r="E78" s="14">
        <v>41708</v>
      </c>
      <c r="F78" s="7" t="s">
        <v>2</v>
      </c>
      <c r="G78" s="29" t="s">
        <v>187</v>
      </c>
      <c r="H78" s="33" t="s">
        <v>488</v>
      </c>
      <c r="I78" s="29" t="s">
        <v>188</v>
      </c>
      <c r="J78" s="77" t="s">
        <v>189</v>
      </c>
      <c r="K78" s="47">
        <v>12030.01</v>
      </c>
      <c r="L78" s="47">
        <v>0</v>
      </c>
      <c r="M78" s="9"/>
      <c r="N78" s="11"/>
      <c r="O78" s="11"/>
      <c r="P78" s="11"/>
      <c r="Q78" s="48"/>
      <c r="R78" s="48"/>
      <c r="S78" s="48"/>
    </row>
    <row r="79" spans="1:19" ht="45" x14ac:dyDescent="0.25">
      <c r="A79" s="125" t="s">
        <v>847</v>
      </c>
      <c r="B79" s="125" t="s">
        <v>813</v>
      </c>
      <c r="C79" s="74" t="s">
        <v>93</v>
      </c>
      <c r="D79" s="35" t="s">
        <v>190</v>
      </c>
      <c r="E79" s="14">
        <v>41708</v>
      </c>
      <c r="F79" s="7" t="s">
        <v>2</v>
      </c>
      <c r="G79" s="29" t="s">
        <v>191</v>
      </c>
      <c r="H79" s="33" t="s">
        <v>488</v>
      </c>
      <c r="I79" s="29" t="s">
        <v>192</v>
      </c>
      <c r="J79" s="77" t="s">
        <v>193</v>
      </c>
      <c r="K79" s="47">
        <v>3540</v>
      </c>
      <c r="L79" s="47">
        <v>3540</v>
      </c>
      <c r="M79" s="9"/>
      <c r="N79" s="11"/>
      <c r="O79" s="11"/>
      <c r="P79" s="11"/>
      <c r="Q79" s="48"/>
      <c r="R79" s="48"/>
      <c r="S79" s="48"/>
    </row>
    <row r="80" spans="1:19" ht="60" x14ac:dyDescent="0.25">
      <c r="A80" s="125" t="s">
        <v>848</v>
      </c>
      <c r="B80" s="125" t="s">
        <v>814</v>
      </c>
      <c r="C80" s="74" t="s">
        <v>122</v>
      </c>
      <c r="D80" s="35" t="s">
        <v>194</v>
      </c>
      <c r="E80" s="14">
        <v>41708</v>
      </c>
      <c r="F80" s="7" t="s">
        <v>2</v>
      </c>
      <c r="G80" s="29" t="s">
        <v>195</v>
      </c>
      <c r="H80" s="33" t="s">
        <v>488</v>
      </c>
      <c r="I80" s="29" t="s">
        <v>196</v>
      </c>
      <c r="J80" s="77" t="s">
        <v>68</v>
      </c>
      <c r="K80" s="44">
        <v>12272</v>
      </c>
      <c r="L80" s="44">
        <v>12272</v>
      </c>
      <c r="M80" s="9"/>
      <c r="N80" s="11"/>
      <c r="O80" s="11"/>
      <c r="P80" s="11"/>
      <c r="Q80" s="48"/>
      <c r="R80" s="48"/>
      <c r="S80" s="48"/>
    </row>
    <row r="81" spans="1:19" ht="45" x14ac:dyDescent="0.25">
      <c r="A81" s="125" t="s">
        <v>849</v>
      </c>
      <c r="B81" s="125" t="s">
        <v>815</v>
      </c>
      <c r="C81" s="74" t="s">
        <v>149</v>
      </c>
      <c r="D81" s="35" t="s">
        <v>197</v>
      </c>
      <c r="E81" s="14">
        <v>41709</v>
      </c>
      <c r="F81" s="7" t="s">
        <v>2</v>
      </c>
      <c r="G81" s="29" t="s">
        <v>198</v>
      </c>
      <c r="H81" s="33" t="s">
        <v>488</v>
      </c>
      <c r="I81" s="29" t="s">
        <v>199</v>
      </c>
      <c r="J81" s="77" t="s">
        <v>68</v>
      </c>
      <c r="K81" s="44">
        <v>83478.86</v>
      </c>
      <c r="L81" s="44">
        <v>83478.86</v>
      </c>
      <c r="M81" s="9"/>
      <c r="N81" s="11"/>
      <c r="O81" s="11"/>
      <c r="P81" s="11"/>
      <c r="Q81" s="11"/>
      <c r="R81" s="11"/>
      <c r="S81" s="11"/>
    </row>
    <row r="82" spans="1:19" ht="45" x14ac:dyDescent="0.25">
      <c r="A82" s="125" t="s">
        <v>850</v>
      </c>
      <c r="B82" s="125" t="s">
        <v>816</v>
      </c>
      <c r="C82" s="74" t="s">
        <v>22</v>
      </c>
      <c r="D82" s="35" t="s">
        <v>200</v>
      </c>
      <c r="E82" s="14">
        <v>41710</v>
      </c>
      <c r="F82" s="7" t="s">
        <v>2</v>
      </c>
      <c r="G82" s="29" t="s">
        <v>201</v>
      </c>
      <c r="H82" s="33" t="s">
        <v>488</v>
      </c>
      <c r="I82" s="29" t="s">
        <v>202</v>
      </c>
      <c r="J82" s="77" t="s">
        <v>203</v>
      </c>
      <c r="K82" s="44">
        <v>46429.41</v>
      </c>
      <c r="L82" s="44">
        <v>0</v>
      </c>
      <c r="M82" s="9"/>
      <c r="N82" s="11"/>
      <c r="O82" s="11"/>
      <c r="P82" s="11"/>
      <c r="Q82" s="11"/>
      <c r="R82" s="11"/>
      <c r="S82" s="11"/>
    </row>
    <row r="83" spans="1:19" ht="30" x14ac:dyDescent="0.25">
      <c r="A83" s="125" t="s">
        <v>851</v>
      </c>
      <c r="B83" s="125" t="s">
        <v>817</v>
      </c>
      <c r="C83" s="74" t="s">
        <v>159</v>
      </c>
      <c r="D83" s="35" t="s">
        <v>206</v>
      </c>
      <c r="E83" s="14">
        <v>41710</v>
      </c>
      <c r="F83" s="7" t="s">
        <v>2</v>
      </c>
      <c r="G83" s="29" t="s">
        <v>207</v>
      </c>
      <c r="H83" s="33" t="s">
        <v>488</v>
      </c>
      <c r="I83" s="29" t="s">
        <v>162</v>
      </c>
      <c r="J83" s="77" t="s">
        <v>68</v>
      </c>
      <c r="K83" s="44">
        <v>17177.2</v>
      </c>
      <c r="L83" s="44">
        <v>17177.2</v>
      </c>
      <c r="M83" s="9"/>
      <c r="N83" s="11"/>
      <c r="O83" s="11"/>
      <c r="P83" s="11"/>
      <c r="Q83" s="11"/>
      <c r="R83" s="11"/>
      <c r="S83" s="11"/>
    </row>
    <row r="84" spans="1:19" ht="45" x14ac:dyDescent="0.25">
      <c r="A84" s="125" t="s">
        <v>852</v>
      </c>
      <c r="B84" s="125" t="s">
        <v>818</v>
      </c>
      <c r="C84" s="74" t="s">
        <v>93</v>
      </c>
      <c r="D84" s="35" t="s">
        <v>208</v>
      </c>
      <c r="E84" s="14">
        <v>41712</v>
      </c>
      <c r="F84" s="7" t="s">
        <v>173</v>
      </c>
      <c r="G84" s="29" t="s">
        <v>209</v>
      </c>
      <c r="H84" s="33" t="s">
        <v>488</v>
      </c>
      <c r="I84" s="29" t="s">
        <v>210</v>
      </c>
      <c r="J84" s="77" t="s">
        <v>68</v>
      </c>
      <c r="K84" s="44">
        <v>42008</v>
      </c>
      <c r="L84" s="44">
        <v>42008</v>
      </c>
      <c r="M84" s="9"/>
      <c r="N84" s="11"/>
      <c r="O84" s="11"/>
      <c r="P84" s="11"/>
      <c r="Q84" s="11"/>
      <c r="R84" s="11"/>
      <c r="S84" s="11"/>
    </row>
    <row r="85" spans="1:19" ht="45" x14ac:dyDescent="0.25">
      <c r="A85" s="125" t="s">
        <v>853</v>
      </c>
      <c r="B85" s="125" t="s">
        <v>819</v>
      </c>
      <c r="C85" s="60" t="s">
        <v>97</v>
      </c>
      <c r="D85" s="35" t="s">
        <v>213</v>
      </c>
      <c r="E85" s="14">
        <v>41715</v>
      </c>
      <c r="F85" s="7" t="s">
        <v>2</v>
      </c>
      <c r="G85" s="29" t="s">
        <v>214</v>
      </c>
      <c r="H85" s="33" t="s">
        <v>488</v>
      </c>
      <c r="I85" s="29" t="s">
        <v>119</v>
      </c>
      <c r="J85" s="77" t="s">
        <v>68</v>
      </c>
      <c r="K85" s="44">
        <v>20935.61</v>
      </c>
      <c r="L85" s="44">
        <v>20935.61</v>
      </c>
      <c r="M85" s="9"/>
      <c r="N85" s="11"/>
      <c r="O85" s="11"/>
      <c r="P85" s="11"/>
      <c r="Q85" s="11"/>
      <c r="R85" s="11"/>
      <c r="S85" s="11"/>
    </row>
    <row r="86" spans="1:19" ht="30" x14ac:dyDescent="0.25">
      <c r="A86" s="125" t="s">
        <v>854</v>
      </c>
      <c r="B86" s="125" t="s">
        <v>820</v>
      </c>
      <c r="C86" s="76" t="s">
        <v>122</v>
      </c>
      <c r="D86" s="35" t="s">
        <v>215</v>
      </c>
      <c r="E86" s="14">
        <v>41715</v>
      </c>
      <c r="F86" s="7" t="s">
        <v>2</v>
      </c>
      <c r="G86" s="29" t="s">
        <v>216</v>
      </c>
      <c r="H86" s="33" t="s">
        <v>488</v>
      </c>
      <c r="I86" s="29" t="s">
        <v>217</v>
      </c>
      <c r="J86" s="77" t="s">
        <v>68</v>
      </c>
      <c r="K86" s="44">
        <v>2814.3</v>
      </c>
      <c r="L86" s="44">
        <v>2814.3</v>
      </c>
      <c r="M86" s="9"/>
      <c r="N86" s="11"/>
      <c r="O86" s="11"/>
      <c r="P86" s="11"/>
      <c r="Q86" s="11"/>
      <c r="R86" s="11"/>
      <c r="S86" s="11"/>
    </row>
    <row r="87" spans="1:19" ht="30" x14ac:dyDescent="0.25">
      <c r="A87" s="125" t="s">
        <v>855</v>
      </c>
      <c r="B87" s="125" t="s">
        <v>821</v>
      </c>
      <c r="C87" s="74" t="s">
        <v>159</v>
      </c>
      <c r="D87" s="35" t="s">
        <v>218</v>
      </c>
      <c r="E87" s="14">
        <v>41716</v>
      </c>
      <c r="F87" s="7" t="s">
        <v>2</v>
      </c>
      <c r="G87" s="29" t="s">
        <v>219</v>
      </c>
      <c r="H87" s="33" t="s">
        <v>488</v>
      </c>
      <c r="I87" s="29" t="s">
        <v>162</v>
      </c>
      <c r="J87" s="77" t="s">
        <v>68</v>
      </c>
      <c r="K87" s="44">
        <v>20590.400000000001</v>
      </c>
      <c r="L87" s="44">
        <v>20590.400000000001</v>
      </c>
      <c r="M87" s="9"/>
      <c r="N87" s="11"/>
      <c r="O87" s="11"/>
      <c r="P87" s="11"/>
      <c r="Q87" s="11"/>
      <c r="R87" s="11"/>
      <c r="S87" s="11"/>
    </row>
    <row r="88" spans="1:19" ht="45" x14ac:dyDescent="0.25">
      <c r="A88" s="125" t="s">
        <v>856</v>
      </c>
      <c r="B88" s="125" t="s">
        <v>822</v>
      </c>
      <c r="C88" s="74" t="s">
        <v>22</v>
      </c>
      <c r="D88" s="35" t="s">
        <v>222</v>
      </c>
      <c r="E88" s="27">
        <v>41718</v>
      </c>
      <c r="F88" s="7" t="s">
        <v>173</v>
      </c>
      <c r="G88" s="29" t="s">
        <v>223</v>
      </c>
      <c r="H88" s="33" t="s">
        <v>488</v>
      </c>
      <c r="I88" s="29" t="s">
        <v>224</v>
      </c>
      <c r="J88" s="77" t="s">
        <v>68</v>
      </c>
      <c r="K88" s="75">
        <v>9558</v>
      </c>
      <c r="L88" s="75">
        <v>9558</v>
      </c>
      <c r="M88" s="9"/>
      <c r="N88" s="11"/>
      <c r="O88" s="11"/>
      <c r="P88" s="11"/>
      <c r="Q88" s="11"/>
      <c r="R88" s="11"/>
      <c r="S88" s="11"/>
    </row>
    <row r="89" spans="1:19" ht="45" x14ac:dyDescent="0.25">
      <c r="A89" s="125" t="s">
        <v>857</v>
      </c>
      <c r="B89" s="125" t="s">
        <v>823</v>
      </c>
      <c r="C89" s="119" t="s">
        <v>86</v>
      </c>
      <c r="D89" s="35" t="s">
        <v>225</v>
      </c>
      <c r="E89" s="27">
        <v>41718</v>
      </c>
      <c r="F89" s="7" t="s">
        <v>2</v>
      </c>
      <c r="G89" s="29" t="s">
        <v>226</v>
      </c>
      <c r="H89" s="33" t="s">
        <v>488</v>
      </c>
      <c r="I89" s="29" t="s">
        <v>227</v>
      </c>
      <c r="J89" s="77" t="s">
        <v>189</v>
      </c>
      <c r="K89" s="75">
        <v>22498</v>
      </c>
      <c r="L89" s="44"/>
      <c r="M89" s="9"/>
      <c r="N89" s="11"/>
      <c r="O89" s="11"/>
      <c r="P89" s="11"/>
      <c r="Q89" s="11"/>
      <c r="R89" s="11"/>
      <c r="S89" s="11"/>
    </row>
    <row r="90" spans="1:19" ht="45" x14ac:dyDescent="0.25">
      <c r="A90" s="125" t="s">
        <v>858</v>
      </c>
      <c r="B90" s="125" t="s">
        <v>824</v>
      </c>
      <c r="C90" s="74" t="s">
        <v>159</v>
      </c>
      <c r="D90" s="35" t="s">
        <v>231</v>
      </c>
      <c r="E90" s="27">
        <v>41723</v>
      </c>
      <c r="F90" s="7" t="s">
        <v>2</v>
      </c>
      <c r="G90" s="29" t="s">
        <v>232</v>
      </c>
      <c r="H90" s="33" t="s">
        <v>488</v>
      </c>
      <c r="I90" s="29" t="s">
        <v>33</v>
      </c>
      <c r="J90" s="77" t="s">
        <v>67</v>
      </c>
      <c r="K90" s="75">
        <v>10746.35</v>
      </c>
      <c r="L90" s="44"/>
      <c r="M90" s="9"/>
      <c r="N90" s="11"/>
      <c r="O90" s="11"/>
      <c r="P90" s="11"/>
      <c r="Q90" s="11"/>
      <c r="R90" s="11"/>
      <c r="S90" s="11"/>
    </row>
    <row r="91" spans="1:19" ht="45" x14ac:dyDescent="0.25">
      <c r="A91" s="125" t="s">
        <v>859</v>
      </c>
      <c r="B91" s="125" t="s">
        <v>825</v>
      </c>
      <c r="C91" s="74" t="s">
        <v>122</v>
      </c>
      <c r="D91" s="35" t="s">
        <v>233</v>
      </c>
      <c r="E91" s="27">
        <v>41723</v>
      </c>
      <c r="F91" s="7" t="s">
        <v>2</v>
      </c>
      <c r="G91" s="29" t="s">
        <v>234</v>
      </c>
      <c r="H91" s="33" t="s">
        <v>488</v>
      </c>
      <c r="I91" s="29" t="s">
        <v>196</v>
      </c>
      <c r="J91" s="77" t="s">
        <v>68</v>
      </c>
      <c r="K91" s="75">
        <v>13511</v>
      </c>
      <c r="L91" s="75">
        <v>13511</v>
      </c>
      <c r="M91" s="9"/>
      <c r="N91" s="11"/>
      <c r="O91" s="11"/>
      <c r="P91" s="11"/>
      <c r="Q91" s="11"/>
      <c r="R91" s="11"/>
      <c r="S91" s="11"/>
    </row>
    <row r="92" spans="1:19" ht="30" x14ac:dyDescent="0.25">
      <c r="A92" s="125" t="s">
        <v>860</v>
      </c>
      <c r="B92" s="125" t="s">
        <v>826</v>
      </c>
      <c r="C92" s="74" t="s">
        <v>122</v>
      </c>
      <c r="D92" s="35" t="s">
        <v>235</v>
      </c>
      <c r="E92" s="27">
        <v>41725</v>
      </c>
      <c r="F92" s="7" t="s">
        <v>2</v>
      </c>
      <c r="G92" s="29" t="s">
        <v>236</v>
      </c>
      <c r="H92" s="33" t="s">
        <v>488</v>
      </c>
      <c r="I92" s="29" t="s">
        <v>237</v>
      </c>
      <c r="J92" s="77" t="s">
        <v>238</v>
      </c>
      <c r="K92" s="75">
        <v>9000</v>
      </c>
      <c r="L92" s="44"/>
      <c r="M92" s="9"/>
      <c r="N92" s="11"/>
      <c r="O92" s="11"/>
      <c r="P92" s="11"/>
      <c r="Q92" s="11"/>
      <c r="R92" s="11"/>
      <c r="S92" s="11"/>
    </row>
    <row r="93" spans="1:19" ht="60" x14ac:dyDescent="0.25">
      <c r="A93" s="125" t="s">
        <v>861</v>
      </c>
      <c r="B93" s="125" t="s">
        <v>827</v>
      </c>
      <c r="C93" s="74" t="s">
        <v>122</v>
      </c>
      <c r="D93" s="35" t="s">
        <v>239</v>
      </c>
      <c r="E93" s="27">
        <v>41725</v>
      </c>
      <c r="F93" s="7" t="s">
        <v>173</v>
      </c>
      <c r="G93" s="29" t="s">
        <v>240</v>
      </c>
      <c r="H93" s="33" t="s">
        <v>488</v>
      </c>
      <c r="I93" s="29" t="s">
        <v>241</v>
      </c>
      <c r="J93" s="77" t="s">
        <v>68</v>
      </c>
      <c r="K93" s="75">
        <v>1600</v>
      </c>
      <c r="L93" s="75">
        <v>1600</v>
      </c>
      <c r="M93" s="9"/>
      <c r="N93" s="11"/>
      <c r="O93" s="11"/>
      <c r="P93" s="11"/>
      <c r="Q93" s="11"/>
      <c r="R93" s="11"/>
      <c r="S93" s="11"/>
    </row>
    <row r="94" spans="1:19" ht="60" x14ac:dyDescent="0.25">
      <c r="A94" s="125" t="s">
        <v>862</v>
      </c>
      <c r="B94" s="125" t="s">
        <v>828</v>
      </c>
      <c r="C94" s="74" t="s">
        <v>122</v>
      </c>
      <c r="D94" s="35" t="s">
        <v>242</v>
      </c>
      <c r="E94" s="27">
        <v>41725</v>
      </c>
      <c r="F94" s="7" t="s">
        <v>2</v>
      </c>
      <c r="G94" s="29" t="s">
        <v>243</v>
      </c>
      <c r="H94" s="33" t="s">
        <v>488</v>
      </c>
      <c r="I94" s="29" t="s">
        <v>192</v>
      </c>
      <c r="J94" s="77" t="s">
        <v>193</v>
      </c>
      <c r="K94" s="75">
        <v>5900</v>
      </c>
      <c r="L94" s="75">
        <v>5900</v>
      </c>
      <c r="M94" s="9"/>
      <c r="N94" s="11"/>
      <c r="O94" s="11"/>
      <c r="P94" s="11"/>
      <c r="Q94" s="11"/>
      <c r="R94" s="11"/>
      <c r="S94" s="11"/>
    </row>
    <row r="95" spans="1:19" ht="45" x14ac:dyDescent="0.25">
      <c r="A95" s="125" t="s">
        <v>863</v>
      </c>
      <c r="B95" s="125" t="s">
        <v>829</v>
      </c>
      <c r="C95" s="74" t="s">
        <v>45</v>
      </c>
      <c r="D95" s="35" t="s">
        <v>244</v>
      </c>
      <c r="E95" s="27">
        <v>41731</v>
      </c>
      <c r="F95" s="7" t="s">
        <v>173</v>
      </c>
      <c r="G95" s="29" t="s">
        <v>245</v>
      </c>
      <c r="H95" s="33" t="s">
        <v>488</v>
      </c>
      <c r="I95" s="29" t="s">
        <v>246</v>
      </c>
      <c r="J95" s="77" t="s">
        <v>68</v>
      </c>
      <c r="K95" s="75">
        <v>59428</v>
      </c>
      <c r="L95" s="75">
        <v>59428</v>
      </c>
      <c r="M95" s="9"/>
      <c r="N95" s="11"/>
      <c r="O95" s="11"/>
      <c r="P95" s="11"/>
      <c r="Q95" s="11"/>
      <c r="R95" s="11"/>
      <c r="S95" s="11"/>
    </row>
    <row r="96" spans="1:19" ht="45" x14ac:dyDescent="0.25">
      <c r="A96" s="125" t="s">
        <v>864</v>
      </c>
      <c r="B96" s="125" t="s">
        <v>830</v>
      </c>
      <c r="C96" s="74" t="s">
        <v>249</v>
      </c>
      <c r="D96" s="35" t="s">
        <v>250</v>
      </c>
      <c r="E96" s="27">
        <v>41737</v>
      </c>
      <c r="F96" s="7" t="s">
        <v>173</v>
      </c>
      <c r="G96" s="29" t="s">
        <v>251</v>
      </c>
      <c r="H96" s="33" t="s">
        <v>488</v>
      </c>
      <c r="I96" s="29" t="s">
        <v>252</v>
      </c>
      <c r="J96" s="77" t="s">
        <v>68</v>
      </c>
      <c r="K96" s="75">
        <v>80247.740000000005</v>
      </c>
      <c r="L96" s="75">
        <v>80247.740000000005</v>
      </c>
      <c r="M96" s="9"/>
      <c r="N96" s="11"/>
      <c r="O96" s="11"/>
      <c r="P96" s="11"/>
      <c r="Q96" s="11"/>
      <c r="R96" s="11"/>
      <c r="S96" s="11"/>
    </row>
    <row r="97" spans="1:19" ht="45" x14ac:dyDescent="0.25">
      <c r="A97" s="125" t="s">
        <v>865</v>
      </c>
      <c r="B97" s="125" t="s">
        <v>831</v>
      </c>
      <c r="C97" s="74" t="s">
        <v>249</v>
      </c>
      <c r="D97" s="35" t="s">
        <v>253</v>
      </c>
      <c r="E97" s="27">
        <v>41737</v>
      </c>
      <c r="F97" s="7" t="s">
        <v>173</v>
      </c>
      <c r="G97" s="29" t="s">
        <v>251</v>
      </c>
      <c r="H97" s="114" t="s">
        <v>488</v>
      </c>
      <c r="I97" s="115" t="s">
        <v>254</v>
      </c>
      <c r="J97" s="77" t="s">
        <v>68</v>
      </c>
      <c r="K97" s="75">
        <v>27258</v>
      </c>
      <c r="L97" s="75">
        <v>27258</v>
      </c>
      <c r="M97" s="9"/>
      <c r="N97" s="11"/>
      <c r="O97" s="11"/>
      <c r="P97" s="11"/>
      <c r="Q97" s="11"/>
      <c r="R97" s="11"/>
      <c r="S97" s="11"/>
    </row>
    <row r="98" spans="1:19" ht="45" x14ac:dyDescent="0.25">
      <c r="A98" s="125" t="s">
        <v>866</v>
      </c>
      <c r="B98" s="125" t="s">
        <v>832</v>
      </c>
      <c r="C98" s="74" t="s">
        <v>159</v>
      </c>
      <c r="D98" s="35" t="s">
        <v>255</v>
      </c>
      <c r="E98" s="27">
        <v>41737</v>
      </c>
      <c r="F98" s="7" t="s">
        <v>2</v>
      </c>
      <c r="G98" s="29" t="s">
        <v>256</v>
      </c>
      <c r="H98" s="33" t="s">
        <v>488</v>
      </c>
      <c r="I98" s="29" t="s">
        <v>33</v>
      </c>
      <c r="J98" s="114" t="s">
        <v>67</v>
      </c>
      <c r="K98" s="75">
        <v>18504.82</v>
      </c>
      <c r="L98" s="44"/>
      <c r="M98" s="9"/>
      <c r="N98" s="11"/>
      <c r="O98" s="11"/>
      <c r="P98" s="11"/>
      <c r="Q98" s="11"/>
      <c r="R98" s="11"/>
      <c r="S98" s="11"/>
    </row>
    <row r="99" spans="1:19" ht="45" x14ac:dyDescent="0.25">
      <c r="A99" s="125" t="s">
        <v>867</v>
      </c>
      <c r="B99" s="125" t="s">
        <v>833</v>
      </c>
      <c r="C99" s="74" t="s">
        <v>249</v>
      </c>
      <c r="D99" s="35" t="s">
        <v>257</v>
      </c>
      <c r="E99" s="27">
        <v>41737</v>
      </c>
      <c r="F99" s="7" t="s">
        <v>173</v>
      </c>
      <c r="G99" s="29" t="s">
        <v>251</v>
      </c>
      <c r="H99" s="33" t="s">
        <v>488</v>
      </c>
      <c r="I99" s="29" t="s">
        <v>258</v>
      </c>
      <c r="J99" s="114" t="s">
        <v>68</v>
      </c>
      <c r="K99" s="75">
        <v>8271.61</v>
      </c>
      <c r="L99" s="75">
        <v>8271.61</v>
      </c>
      <c r="M99" s="9"/>
      <c r="N99" s="11"/>
      <c r="O99" s="11"/>
      <c r="P99" s="11"/>
      <c r="Q99" s="11"/>
      <c r="R99" s="11"/>
      <c r="S99" s="11"/>
    </row>
    <row r="100" spans="1:19" ht="45" x14ac:dyDescent="0.25">
      <c r="A100" s="125" t="s">
        <v>868</v>
      </c>
      <c r="B100" s="125" t="s">
        <v>834</v>
      </c>
      <c r="C100" s="74" t="s">
        <v>249</v>
      </c>
      <c r="D100" s="35" t="s">
        <v>259</v>
      </c>
      <c r="E100" s="27">
        <v>41737</v>
      </c>
      <c r="F100" s="7" t="s">
        <v>173</v>
      </c>
      <c r="G100" s="29" t="s">
        <v>251</v>
      </c>
      <c r="H100" s="33" t="s">
        <v>488</v>
      </c>
      <c r="I100" s="29" t="s">
        <v>260</v>
      </c>
      <c r="J100" s="114" t="s">
        <v>261</v>
      </c>
      <c r="K100" s="75">
        <v>52728.9</v>
      </c>
      <c r="L100" s="44"/>
      <c r="M100" s="9"/>
      <c r="N100" s="11"/>
      <c r="O100" s="11"/>
      <c r="P100" s="11"/>
      <c r="Q100" s="11"/>
      <c r="R100" s="11"/>
      <c r="S100" s="11"/>
    </row>
    <row r="101" spans="1:19" ht="45" x14ac:dyDescent="0.25">
      <c r="A101" s="125" t="s">
        <v>869</v>
      </c>
      <c r="B101" s="125" t="s">
        <v>835</v>
      </c>
      <c r="C101" s="74" t="s">
        <v>249</v>
      </c>
      <c r="D101" s="35" t="s">
        <v>264</v>
      </c>
      <c r="E101" s="27">
        <v>41737</v>
      </c>
      <c r="F101" s="7" t="s">
        <v>173</v>
      </c>
      <c r="G101" s="29" t="s">
        <v>251</v>
      </c>
      <c r="H101" s="33" t="s">
        <v>488</v>
      </c>
      <c r="I101" s="29" t="s">
        <v>265</v>
      </c>
      <c r="J101" s="114" t="s">
        <v>68</v>
      </c>
      <c r="K101" s="75">
        <v>8340.5300000000007</v>
      </c>
      <c r="L101" s="75">
        <v>8340.5300000000007</v>
      </c>
      <c r="M101" s="9"/>
      <c r="N101" s="11"/>
      <c r="O101" s="11"/>
      <c r="P101" s="11"/>
      <c r="Q101" s="11"/>
      <c r="R101" s="11"/>
      <c r="S101" s="11"/>
    </row>
    <row r="102" spans="1:19" ht="60" x14ac:dyDescent="0.25">
      <c r="A102" s="125" t="s">
        <v>870</v>
      </c>
      <c r="B102" s="125" t="s">
        <v>836</v>
      </c>
      <c r="C102" s="74" t="s">
        <v>97</v>
      </c>
      <c r="D102" s="35" t="s">
        <v>266</v>
      </c>
      <c r="E102" s="27">
        <v>41738</v>
      </c>
      <c r="F102" s="7" t="s">
        <v>2</v>
      </c>
      <c r="G102" s="29" t="s">
        <v>267</v>
      </c>
      <c r="H102" s="33" t="s">
        <v>488</v>
      </c>
      <c r="I102" s="29" t="s">
        <v>33</v>
      </c>
      <c r="J102" s="79" t="s">
        <v>67</v>
      </c>
      <c r="K102" s="75">
        <v>79262.880000000005</v>
      </c>
      <c r="L102" s="44"/>
      <c r="M102" s="9"/>
      <c r="N102" s="11"/>
      <c r="O102" s="11"/>
      <c r="P102" s="11"/>
      <c r="Q102" s="11"/>
      <c r="R102" s="11"/>
      <c r="S102" s="11"/>
    </row>
    <row r="103" spans="1:19" ht="60" x14ac:dyDescent="0.25">
      <c r="A103" s="125" t="s">
        <v>871</v>
      </c>
      <c r="B103" s="125" t="s">
        <v>837</v>
      </c>
      <c r="C103" s="74" t="s">
        <v>0</v>
      </c>
      <c r="D103" s="35" t="s">
        <v>268</v>
      </c>
      <c r="E103" s="27">
        <v>41738</v>
      </c>
      <c r="F103" s="7" t="s">
        <v>2</v>
      </c>
      <c r="G103" s="29" t="s">
        <v>269</v>
      </c>
      <c r="H103" s="33" t="s">
        <v>488</v>
      </c>
      <c r="I103" s="29" t="s">
        <v>48</v>
      </c>
      <c r="J103" s="79" t="s">
        <v>68</v>
      </c>
      <c r="K103" s="75">
        <v>7091.8</v>
      </c>
      <c r="L103" s="75">
        <v>7091.8</v>
      </c>
      <c r="M103" s="9"/>
      <c r="N103" s="11"/>
      <c r="O103" s="11"/>
      <c r="P103" s="11"/>
      <c r="Q103" s="11"/>
      <c r="R103" s="11"/>
      <c r="S103" s="11"/>
    </row>
    <row r="104" spans="1:19" ht="45" x14ac:dyDescent="0.25">
      <c r="A104" s="125" t="s">
        <v>872</v>
      </c>
      <c r="B104" s="125" t="s">
        <v>838</v>
      </c>
      <c r="C104" s="74" t="s">
        <v>86</v>
      </c>
      <c r="D104" s="35" t="s">
        <v>270</v>
      </c>
      <c r="E104" s="27">
        <v>41739</v>
      </c>
      <c r="F104" s="7" t="s">
        <v>173</v>
      </c>
      <c r="G104" s="29" t="s">
        <v>271</v>
      </c>
      <c r="H104" s="33" t="s">
        <v>488</v>
      </c>
      <c r="I104" s="29" t="s">
        <v>78</v>
      </c>
      <c r="J104" s="79" t="s">
        <v>68</v>
      </c>
      <c r="K104" s="75">
        <v>8260</v>
      </c>
      <c r="L104" s="75">
        <v>8260</v>
      </c>
      <c r="M104" s="9"/>
      <c r="N104" s="11"/>
      <c r="O104" s="11"/>
      <c r="P104" s="11"/>
      <c r="Q104" s="11"/>
      <c r="R104" s="11"/>
      <c r="S104" s="11"/>
    </row>
    <row r="105" spans="1:19" ht="45" x14ac:dyDescent="0.25">
      <c r="A105" s="125" t="s">
        <v>873</v>
      </c>
      <c r="B105" s="125" t="s">
        <v>839</v>
      </c>
      <c r="C105" s="39" t="s">
        <v>272</v>
      </c>
      <c r="D105" s="120" t="s">
        <v>273</v>
      </c>
      <c r="E105" s="112">
        <v>41740</v>
      </c>
      <c r="F105" s="121" t="s">
        <v>173</v>
      </c>
      <c r="G105" s="110" t="s">
        <v>274</v>
      </c>
      <c r="H105" s="85" t="s">
        <v>488</v>
      </c>
      <c r="I105" s="110" t="s">
        <v>275</v>
      </c>
      <c r="J105" s="79" t="s">
        <v>68</v>
      </c>
      <c r="K105" s="75">
        <v>15427.07</v>
      </c>
      <c r="L105" s="75">
        <v>15427.07</v>
      </c>
      <c r="M105" s="9"/>
      <c r="N105" s="11"/>
      <c r="O105" s="11"/>
      <c r="P105" s="11"/>
      <c r="Q105" s="11"/>
      <c r="R105" s="11"/>
      <c r="S105" s="11"/>
    </row>
    <row r="106" spans="1:19" ht="75" x14ac:dyDescent="0.25">
      <c r="A106" s="125" t="s">
        <v>874</v>
      </c>
      <c r="B106" s="125" t="s">
        <v>840</v>
      </c>
      <c r="C106" s="74" t="s">
        <v>122</v>
      </c>
      <c r="D106" s="35" t="s">
        <v>276</v>
      </c>
      <c r="E106" s="27">
        <v>41740</v>
      </c>
      <c r="F106" s="7" t="s">
        <v>2</v>
      </c>
      <c r="G106" s="29" t="s">
        <v>277</v>
      </c>
      <c r="H106" s="33" t="s">
        <v>488</v>
      </c>
      <c r="I106" s="29" t="s">
        <v>192</v>
      </c>
      <c r="J106" s="78" t="s">
        <v>193</v>
      </c>
      <c r="K106" s="75">
        <v>3540</v>
      </c>
      <c r="L106" s="75">
        <v>3540</v>
      </c>
      <c r="M106" s="9"/>
      <c r="N106" s="11"/>
      <c r="O106" s="11"/>
      <c r="P106" s="11"/>
      <c r="Q106" s="11"/>
      <c r="R106" s="11"/>
      <c r="S106" s="11"/>
    </row>
    <row r="107" spans="1:19" ht="75" x14ac:dyDescent="0.25">
      <c r="A107" s="125" t="s">
        <v>875</v>
      </c>
      <c r="B107" s="125" t="s">
        <v>841</v>
      </c>
      <c r="C107" s="33" t="s">
        <v>22</v>
      </c>
      <c r="D107" s="30" t="s">
        <v>280</v>
      </c>
      <c r="E107" s="36">
        <v>41750</v>
      </c>
      <c r="F107" s="103" t="s">
        <v>2</v>
      </c>
      <c r="G107" s="23" t="s">
        <v>281</v>
      </c>
      <c r="H107" s="23" t="s">
        <v>488</v>
      </c>
      <c r="I107" s="23" t="s">
        <v>282</v>
      </c>
      <c r="J107" s="78" t="s">
        <v>68</v>
      </c>
      <c r="K107" s="51">
        <v>7788</v>
      </c>
      <c r="L107" s="51">
        <v>7788</v>
      </c>
      <c r="M107" s="9"/>
      <c r="N107" s="11" t="s">
        <v>60</v>
      </c>
      <c r="O107" s="11" t="s">
        <v>60</v>
      </c>
      <c r="P107" s="11" t="s">
        <v>283</v>
      </c>
      <c r="Q107" s="11"/>
      <c r="R107" s="11"/>
      <c r="S107" s="11"/>
    </row>
    <row r="108" spans="1:19" ht="45" x14ac:dyDescent="0.25">
      <c r="A108" s="125" t="s">
        <v>876</v>
      </c>
      <c r="B108" s="125" t="s">
        <v>842</v>
      </c>
      <c r="C108" s="74" t="s">
        <v>45</v>
      </c>
      <c r="D108" s="30" t="s">
        <v>284</v>
      </c>
      <c r="E108" s="36">
        <v>41750</v>
      </c>
      <c r="F108" s="103" t="s">
        <v>2</v>
      </c>
      <c r="G108" s="23" t="s">
        <v>285</v>
      </c>
      <c r="H108" s="23" t="s">
        <v>488</v>
      </c>
      <c r="I108" s="23" t="s">
        <v>286</v>
      </c>
      <c r="J108" s="78" t="s">
        <v>193</v>
      </c>
      <c r="K108" s="51">
        <v>39000.01</v>
      </c>
      <c r="L108" s="51">
        <v>39000.01</v>
      </c>
      <c r="M108" s="9"/>
      <c r="N108" s="11" t="s">
        <v>60</v>
      </c>
      <c r="O108" s="11" t="s">
        <v>60</v>
      </c>
      <c r="P108" s="11" t="s">
        <v>283</v>
      </c>
      <c r="Q108" s="11"/>
      <c r="R108" s="11"/>
      <c r="S108" s="11"/>
    </row>
    <row r="109" spans="1:19" ht="45" x14ac:dyDescent="0.25">
      <c r="A109" s="125" t="s">
        <v>877</v>
      </c>
      <c r="B109" s="125" t="s">
        <v>843</v>
      </c>
      <c r="C109" s="74" t="s">
        <v>122</v>
      </c>
      <c r="D109" s="30" t="s">
        <v>289</v>
      </c>
      <c r="E109" s="36">
        <v>41750</v>
      </c>
      <c r="F109" s="103" t="s">
        <v>2</v>
      </c>
      <c r="G109" s="23" t="s">
        <v>290</v>
      </c>
      <c r="H109" s="23" t="s">
        <v>488</v>
      </c>
      <c r="I109" s="23" t="s">
        <v>196</v>
      </c>
      <c r="J109" s="78" t="s">
        <v>68</v>
      </c>
      <c r="K109" s="51">
        <v>7257</v>
      </c>
      <c r="L109" s="51">
        <v>7257</v>
      </c>
      <c r="M109" s="9"/>
      <c r="N109" s="11" t="s">
        <v>60</v>
      </c>
      <c r="O109" s="11" t="s">
        <v>60</v>
      </c>
      <c r="P109" s="11" t="s">
        <v>283</v>
      </c>
      <c r="Q109" s="11"/>
      <c r="R109" s="11"/>
      <c r="S109" s="11"/>
    </row>
    <row r="110" spans="1:19" ht="45" x14ac:dyDescent="0.25">
      <c r="A110" s="125" t="s">
        <v>878</v>
      </c>
      <c r="B110" s="125" t="s">
        <v>844</v>
      </c>
      <c r="C110" s="74" t="s">
        <v>19</v>
      </c>
      <c r="D110" s="30" t="s">
        <v>291</v>
      </c>
      <c r="E110" s="36">
        <v>41750</v>
      </c>
      <c r="F110" s="103" t="s">
        <v>2</v>
      </c>
      <c r="G110" s="23" t="s">
        <v>292</v>
      </c>
      <c r="H110" s="23" t="s">
        <v>488</v>
      </c>
      <c r="I110" s="23" t="s">
        <v>293</v>
      </c>
      <c r="J110" s="78" t="s">
        <v>68</v>
      </c>
      <c r="K110" s="51">
        <v>19871.2</v>
      </c>
      <c r="L110" s="51">
        <v>19871.2</v>
      </c>
      <c r="M110" s="9"/>
      <c r="N110" s="11" t="s">
        <v>60</v>
      </c>
      <c r="O110" s="11" t="s">
        <v>60</v>
      </c>
      <c r="P110" s="11" t="s">
        <v>283</v>
      </c>
      <c r="Q110" s="11"/>
      <c r="R110" s="11"/>
      <c r="S110" s="11"/>
    </row>
    <row r="111" spans="1:19" ht="30" x14ac:dyDescent="0.25">
      <c r="A111" s="125" t="s">
        <v>879</v>
      </c>
      <c r="B111" s="125" t="s">
        <v>845</v>
      </c>
      <c r="C111" s="74" t="s">
        <v>122</v>
      </c>
      <c r="D111" s="30" t="s">
        <v>294</v>
      </c>
      <c r="E111" s="36">
        <v>41751</v>
      </c>
      <c r="F111" s="103" t="s">
        <v>2</v>
      </c>
      <c r="G111" s="23" t="s">
        <v>295</v>
      </c>
      <c r="H111" s="23" t="s">
        <v>488</v>
      </c>
      <c r="I111" s="23" t="s">
        <v>132</v>
      </c>
      <c r="J111" s="78" t="s">
        <v>68</v>
      </c>
      <c r="K111" s="51">
        <v>4602</v>
      </c>
      <c r="L111" s="51">
        <v>4602</v>
      </c>
      <c r="M111" s="9"/>
      <c r="N111" s="11" t="s">
        <v>60</v>
      </c>
      <c r="O111" s="11" t="s">
        <v>60</v>
      </c>
      <c r="P111" s="11" t="s">
        <v>283</v>
      </c>
      <c r="Q111" s="11"/>
      <c r="R111" s="11"/>
      <c r="S111" s="11"/>
    </row>
    <row r="112" spans="1:19" ht="60" x14ac:dyDescent="0.25">
      <c r="A112" s="125" t="s">
        <v>880</v>
      </c>
      <c r="B112" s="125" t="s">
        <v>846</v>
      </c>
      <c r="C112" s="74" t="s">
        <v>12</v>
      </c>
      <c r="D112" s="30" t="s">
        <v>296</v>
      </c>
      <c r="E112" s="36">
        <v>41751</v>
      </c>
      <c r="F112" s="103" t="s">
        <v>2</v>
      </c>
      <c r="G112" s="23" t="s">
        <v>297</v>
      </c>
      <c r="H112" s="23" t="s">
        <v>488</v>
      </c>
      <c r="I112" s="23" t="s">
        <v>33</v>
      </c>
      <c r="J112" s="78" t="s">
        <v>67</v>
      </c>
      <c r="K112" s="51">
        <v>22000</v>
      </c>
      <c r="L112" s="51"/>
      <c r="M112" s="9"/>
      <c r="N112" s="11" t="s">
        <v>60</v>
      </c>
      <c r="O112" s="11" t="s">
        <v>60</v>
      </c>
      <c r="P112" s="11" t="s">
        <v>283</v>
      </c>
      <c r="Q112" s="11"/>
      <c r="R112" s="11"/>
      <c r="S112" s="11"/>
    </row>
    <row r="113" spans="1:19" ht="45" x14ac:dyDescent="0.25">
      <c r="A113" s="125" t="s">
        <v>881</v>
      </c>
      <c r="B113" s="125" t="s">
        <v>847</v>
      </c>
      <c r="C113" s="74" t="s">
        <v>159</v>
      </c>
      <c r="D113" s="30" t="s">
        <v>298</v>
      </c>
      <c r="E113" s="36">
        <v>41751</v>
      </c>
      <c r="F113" s="103" t="s">
        <v>2</v>
      </c>
      <c r="G113" s="23" t="s">
        <v>299</v>
      </c>
      <c r="H113" s="23" t="s">
        <v>488</v>
      </c>
      <c r="I113" s="23" t="s">
        <v>33</v>
      </c>
      <c r="J113" s="78" t="s">
        <v>67</v>
      </c>
      <c r="K113" s="51">
        <v>82357.25</v>
      </c>
      <c r="L113" s="51"/>
      <c r="M113" s="9"/>
      <c r="N113" s="11" t="s">
        <v>60</v>
      </c>
      <c r="O113" s="11" t="s">
        <v>60</v>
      </c>
      <c r="P113" s="11" t="s">
        <v>283</v>
      </c>
      <c r="Q113" s="11"/>
      <c r="R113" s="11"/>
      <c r="S113" s="11"/>
    </row>
    <row r="114" spans="1:19" ht="30" x14ac:dyDescent="0.25">
      <c r="A114" s="125" t="s">
        <v>882</v>
      </c>
      <c r="B114" s="125" t="s">
        <v>848</v>
      </c>
      <c r="C114" s="74" t="s">
        <v>122</v>
      </c>
      <c r="D114" s="30" t="s">
        <v>300</v>
      </c>
      <c r="E114" s="36">
        <v>41752</v>
      </c>
      <c r="F114" s="103" t="s">
        <v>2</v>
      </c>
      <c r="G114" s="23" t="s">
        <v>301</v>
      </c>
      <c r="H114" s="23" t="s">
        <v>488</v>
      </c>
      <c r="I114" s="116" t="s">
        <v>302</v>
      </c>
      <c r="J114" s="78" t="s">
        <v>68</v>
      </c>
      <c r="K114" s="51">
        <v>2478</v>
      </c>
      <c r="L114" s="51">
        <v>2478</v>
      </c>
      <c r="M114" s="9"/>
      <c r="N114" s="11" t="s">
        <v>60</v>
      </c>
      <c r="O114" s="11" t="s">
        <v>60</v>
      </c>
      <c r="P114" s="11" t="s">
        <v>283</v>
      </c>
      <c r="Q114" s="11"/>
      <c r="R114" s="11"/>
      <c r="S114" s="11"/>
    </row>
    <row r="115" spans="1:19" ht="60" x14ac:dyDescent="0.25">
      <c r="A115" s="125" t="s">
        <v>883</v>
      </c>
      <c r="B115" s="125" t="s">
        <v>849</v>
      </c>
      <c r="C115" s="74" t="s">
        <v>122</v>
      </c>
      <c r="D115" s="22" t="s">
        <v>303</v>
      </c>
      <c r="E115" s="10">
        <v>41753</v>
      </c>
      <c r="F115" s="30" t="s">
        <v>2</v>
      </c>
      <c r="G115" s="99" t="s">
        <v>304</v>
      </c>
      <c r="H115" s="99" t="s">
        <v>488</v>
      </c>
      <c r="I115" s="99" t="s">
        <v>305</v>
      </c>
      <c r="J115" s="83" t="s">
        <v>189</v>
      </c>
      <c r="K115" s="51">
        <v>39268.04</v>
      </c>
      <c r="L115" s="51"/>
      <c r="M115" s="9"/>
      <c r="N115" s="11" t="s">
        <v>60</v>
      </c>
      <c r="O115" s="11"/>
      <c r="P115" s="11"/>
      <c r="Q115" s="11"/>
      <c r="R115" s="11"/>
      <c r="S115" s="11"/>
    </row>
    <row r="116" spans="1:19" ht="60" x14ac:dyDescent="0.25">
      <c r="A116" s="125" t="s">
        <v>884</v>
      </c>
      <c r="B116" s="125" t="s">
        <v>850</v>
      </c>
      <c r="C116" s="74" t="s">
        <v>122</v>
      </c>
      <c r="D116" s="22" t="s">
        <v>306</v>
      </c>
      <c r="E116" s="10">
        <v>41753</v>
      </c>
      <c r="F116" s="30" t="s">
        <v>2</v>
      </c>
      <c r="G116" s="99" t="s">
        <v>304</v>
      </c>
      <c r="H116" s="99" t="s">
        <v>488</v>
      </c>
      <c r="I116" s="99" t="s">
        <v>39</v>
      </c>
      <c r="J116" s="83" t="s">
        <v>67</v>
      </c>
      <c r="K116" s="51">
        <v>61950</v>
      </c>
      <c r="L116" s="51"/>
      <c r="M116" s="9"/>
      <c r="N116" s="11"/>
      <c r="O116" s="11"/>
      <c r="P116" s="11"/>
      <c r="Q116" s="11"/>
      <c r="R116" s="11"/>
      <c r="S116" s="11"/>
    </row>
    <row r="117" spans="1:19" ht="45" x14ac:dyDescent="0.25">
      <c r="A117" s="125" t="s">
        <v>885</v>
      </c>
      <c r="B117" s="125" t="s">
        <v>851</v>
      </c>
      <c r="C117" s="74" t="s">
        <v>86</v>
      </c>
      <c r="D117" s="22" t="s">
        <v>307</v>
      </c>
      <c r="E117" s="10">
        <v>41753</v>
      </c>
      <c r="F117" s="30" t="s">
        <v>2</v>
      </c>
      <c r="G117" s="99" t="s">
        <v>308</v>
      </c>
      <c r="H117" s="99" t="s">
        <v>488</v>
      </c>
      <c r="I117" s="99" t="s">
        <v>78</v>
      </c>
      <c r="J117" s="83" t="s">
        <v>68</v>
      </c>
      <c r="K117" s="51">
        <v>8260</v>
      </c>
      <c r="L117" s="51">
        <v>8260</v>
      </c>
      <c r="M117" s="9"/>
      <c r="N117" s="11"/>
      <c r="O117" s="11"/>
      <c r="P117" s="11"/>
      <c r="Q117" s="11"/>
      <c r="R117" s="11"/>
      <c r="S117" s="11"/>
    </row>
    <row r="118" spans="1:19" ht="45" x14ac:dyDescent="0.25">
      <c r="A118" s="125" t="s">
        <v>886</v>
      </c>
      <c r="B118" s="125" t="s">
        <v>852</v>
      </c>
      <c r="C118" s="74" t="s">
        <v>122</v>
      </c>
      <c r="D118" s="22" t="s">
        <v>309</v>
      </c>
      <c r="E118" s="10">
        <v>41754</v>
      </c>
      <c r="F118" s="30" t="s">
        <v>2</v>
      </c>
      <c r="G118" s="99" t="s">
        <v>310</v>
      </c>
      <c r="H118" s="99" t="s">
        <v>488</v>
      </c>
      <c r="I118" s="99" t="s">
        <v>132</v>
      </c>
      <c r="J118" s="83" t="s">
        <v>68</v>
      </c>
      <c r="K118" s="51">
        <v>81892</v>
      </c>
      <c r="L118" s="51">
        <v>81892</v>
      </c>
      <c r="M118" s="9"/>
      <c r="N118" s="11"/>
      <c r="O118" s="11"/>
      <c r="P118" s="11"/>
      <c r="Q118" s="11"/>
      <c r="R118" s="11"/>
      <c r="S118" s="11"/>
    </row>
    <row r="119" spans="1:19" ht="75" x14ac:dyDescent="0.25">
      <c r="A119" s="125" t="s">
        <v>887</v>
      </c>
      <c r="B119" s="125" t="s">
        <v>853</v>
      </c>
      <c r="C119" s="74" t="s">
        <v>122</v>
      </c>
      <c r="D119" s="22" t="s">
        <v>311</v>
      </c>
      <c r="E119" s="10">
        <v>41754</v>
      </c>
      <c r="F119" s="30" t="s">
        <v>2</v>
      </c>
      <c r="G119" s="99" t="s">
        <v>312</v>
      </c>
      <c r="H119" s="99" t="s">
        <v>488</v>
      </c>
      <c r="I119" s="99" t="s">
        <v>313</v>
      </c>
      <c r="J119" s="83" t="s">
        <v>193</v>
      </c>
      <c r="K119" s="51">
        <v>59000</v>
      </c>
      <c r="L119" s="51">
        <v>59000</v>
      </c>
      <c r="M119" s="9"/>
      <c r="N119" s="11"/>
      <c r="O119" s="11"/>
      <c r="P119" s="11"/>
      <c r="Q119" s="11"/>
      <c r="R119" s="11"/>
      <c r="S119" s="11"/>
    </row>
    <row r="120" spans="1:19" ht="45" x14ac:dyDescent="0.25">
      <c r="A120" s="125" t="s">
        <v>888</v>
      </c>
      <c r="B120" s="125" t="s">
        <v>854</v>
      </c>
      <c r="C120" s="74" t="s">
        <v>122</v>
      </c>
      <c r="D120" s="22" t="s">
        <v>325</v>
      </c>
      <c r="E120" s="10">
        <v>41758</v>
      </c>
      <c r="F120" s="30" t="s">
        <v>2</v>
      </c>
      <c r="G120" s="99" t="s">
        <v>290</v>
      </c>
      <c r="H120" s="99" t="s">
        <v>488</v>
      </c>
      <c r="I120" s="99" t="s">
        <v>196</v>
      </c>
      <c r="J120" s="83" t="s">
        <v>68</v>
      </c>
      <c r="K120" s="51">
        <v>2419</v>
      </c>
      <c r="L120" s="51">
        <v>2419</v>
      </c>
      <c r="M120" s="9"/>
      <c r="N120" s="11"/>
      <c r="O120" s="11"/>
      <c r="P120" s="11"/>
      <c r="Q120" s="11"/>
      <c r="R120" s="11"/>
      <c r="S120" s="11"/>
    </row>
    <row r="121" spans="1:19" ht="60" x14ac:dyDescent="0.25">
      <c r="A121" s="125" t="s">
        <v>889</v>
      </c>
      <c r="B121" s="125" t="s">
        <v>855</v>
      </c>
      <c r="C121" s="74" t="s">
        <v>122</v>
      </c>
      <c r="D121" s="22" t="s">
        <v>326</v>
      </c>
      <c r="E121" s="10">
        <v>41760</v>
      </c>
      <c r="F121" s="30" t="s">
        <v>2</v>
      </c>
      <c r="G121" s="99" t="s">
        <v>327</v>
      </c>
      <c r="H121" s="99" t="s">
        <v>488</v>
      </c>
      <c r="I121" s="99" t="s">
        <v>328</v>
      </c>
      <c r="J121" s="78" t="s">
        <v>69</v>
      </c>
      <c r="K121" s="51">
        <v>60283.21</v>
      </c>
      <c r="L121" s="51"/>
      <c r="M121" s="9"/>
      <c r="N121" s="11"/>
      <c r="O121" s="11"/>
      <c r="P121" s="11"/>
      <c r="Q121" s="11"/>
      <c r="R121" s="11"/>
      <c r="S121" s="11"/>
    </row>
    <row r="122" spans="1:19" ht="60" x14ac:dyDescent="0.25">
      <c r="A122" s="125" t="s">
        <v>890</v>
      </c>
      <c r="B122" s="125" t="s">
        <v>856</v>
      </c>
      <c r="C122" s="74" t="s">
        <v>122</v>
      </c>
      <c r="D122" s="22" t="s">
        <v>329</v>
      </c>
      <c r="E122" s="10">
        <v>41760</v>
      </c>
      <c r="F122" s="30" t="s">
        <v>2</v>
      </c>
      <c r="G122" s="99" t="s">
        <v>327</v>
      </c>
      <c r="H122" s="99" t="s">
        <v>488</v>
      </c>
      <c r="I122" s="99" t="s">
        <v>175</v>
      </c>
      <c r="J122" s="78" t="s">
        <v>67</v>
      </c>
      <c r="K122" s="51">
        <v>42993.3</v>
      </c>
      <c r="L122" s="51"/>
      <c r="M122" s="9"/>
      <c r="N122" s="11"/>
      <c r="O122" s="11"/>
      <c r="P122" s="11"/>
      <c r="Q122" s="11"/>
      <c r="R122" s="11"/>
      <c r="S122" s="11"/>
    </row>
    <row r="123" spans="1:19" ht="45" x14ac:dyDescent="0.25">
      <c r="A123" s="125" t="s">
        <v>891</v>
      </c>
      <c r="B123" s="125" t="s">
        <v>857</v>
      </c>
      <c r="C123" s="74" t="s">
        <v>122</v>
      </c>
      <c r="D123" s="22" t="s">
        <v>330</v>
      </c>
      <c r="E123" s="10">
        <v>41760</v>
      </c>
      <c r="F123" s="30" t="s">
        <v>2</v>
      </c>
      <c r="G123" s="99" t="s">
        <v>331</v>
      </c>
      <c r="H123" s="99" t="s">
        <v>488</v>
      </c>
      <c r="I123" s="99" t="s">
        <v>332</v>
      </c>
      <c r="J123" s="78" t="s">
        <v>68</v>
      </c>
      <c r="K123" s="51">
        <v>41890</v>
      </c>
      <c r="L123" s="51">
        <v>41890</v>
      </c>
      <c r="M123" s="9"/>
      <c r="N123" s="11"/>
      <c r="O123" s="11"/>
      <c r="P123" s="11"/>
      <c r="Q123" s="11"/>
      <c r="R123" s="11"/>
      <c r="S123" s="11"/>
    </row>
    <row r="124" spans="1:19" ht="30" x14ac:dyDescent="0.25">
      <c r="A124" s="125" t="s">
        <v>892</v>
      </c>
      <c r="B124" s="125" t="s">
        <v>858</v>
      </c>
      <c r="C124" s="74" t="s">
        <v>122</v>
      </c>
      <c r="D124" s="22" t="s">
        <v>333</v>
      </c>
      <c r="E124" s="10">
        <v>41760</v>
      </c>
      <c r="F124" s="30" t="s">
        <v>2</v>
      </c>
      <c r="G124" s="99" t="s">
        <v>334</v>
      </c>
      <c r="H124" s="99" t="s">
        <v>488</v>
      </c>
      <c r="I124" s="99" t="s">
        <v>335</v>
      </c>
      <c r="J124" s="78" t="s">
        <v>69</v>
      </c>
      <c r="K124" s="51">
        <v>83000.02</v>
      </c>
      <c r="L124" s="51"/>
      <c r="M124" s="9"/>
      <c r="N124" s="11"/>
      <c r="O124" s="11"/>
      <c r="P124" s="11"/>
      <c r="Q124" s="11"/>
      <c r="R124" s="11"/>
      <c r="S124" s="11"/>
    </row>
    <row r="125" spans="1:19" ht="45" x14ac:dyDescent="0.25">
      <c r="A125" s="125" t="s">
        <v>893</v>
      </c>
      <c r="B125" s="125" t="s">
        <v>859</v>
      </c>
      <c r="C125" s="74" t="s">
        <v>22</v>
      </c>
      <c r="D125" s="22" t="s">
        <v>336</v>
      </c>
      <c r="E125" s="10">
        <v>41761</v>
      </c>
      <c r="F125" s="30" t="s">
        <v>2</v>
      </c>
      <c r="G125" s="99" t="s">
        <v>337</v>
      </c>
      <c r="H125" s="99" t="s">
        <v>488</v>
      </c>
      <c r="I125" s="99" t="s">
        <v>338</v>
      </c>
      <c r="J125" s="78" t="s">
        <v>68</v>
      </c>
      <c r="K125" s="51">
        <v>11446</v>
      </c>
      <c r="L125" s="51">
        <v>11446</v>
      </c>
      <c r="M125" s="9"/>
      <c r="N125" s="11"/>
      <c r="O125" s="11"/>
      <c r="P125" s="11"/>
      <c r="Q125" s="11"/>
      <c r="R125" s="11"/>
      <c r="S125" s="11"/>
    </row>
    <row r="126" spans="1:19" ht="45" x14ac:dyDescent="0.25">
      <c r="A126" s="125" t="s">
        <v>894</v>
      </c>
      <c r="B126" s="125" t="s">
        <v>860</v>
      </c>
      <c r="C126" s="74" t="s">
        <v>86</v>
      </c>
      <c r="D126" s="22" t="s">
        <v>339</v>
      </c>
      <c r="E126" s="10">
        <v>41761</v>
      </c>
      <c r="F126" s="30" t="s">
        <v>2</v>
      </c>
      <c r="G126" s="99" t="s">
        <v>340</v>
      </c>
      <c r="H126" s="99" t="s">
        <v>488</v>
      </c>
      <c r="I126" s="99" t="s">
        <v>162</v>
      </c>
      <c r="J126" s="78" t="s">
        <v>68</v>
      </c>
      <c r="K126" s="51">
        <v>35754.5</v>
      </c>
      <c r="L126" s="51">
        <v>35754.5</v>
      </c>
      <c r="M126" s="9"/>
      <c r="N126" s="11"/>
      <c r="O126" s="11"/>
      <c r="P126" s="11"/>
      <c r="Q126" s="11"/>
      <c r="R126" s="11"/>
      <c r="S126" s="11"/>
    </row>
    <row r="127" spans="1:19" ht="60" x14ac:dyDescent="0.25">
      <c r="A127" s="125" t="s">
        <v>895</v>
      </c>
      <c r="B127" s="125" t="s">
        <v>861</v>
      </c>
      <c r="C127" s="74" t="s">
        <v>122</v>
      </c>
      <c r="D127" s="22" t="s">
        <v>341</v>
      </c>
      <c r="E127" s="10">
        <v>41761</v>
      </c>
      <c r="F127" s="30" t="s">
        <v>2</v>
      </c>
      <c r="G127" s="99" t="s">
        <v>342</v>
      </c>
      <c r="H127" s="99" t="s">
        <v>488</v>
      </c>
      <c r="I127" s="99" t="s">
        <v>192</v>
      </c>
      <c r="J127" s="78" t="s">
        <v>193</v>
      </c>
      <c r="K127" s="51">
        <v>19470</v>
      </c>
      <c r="L127" s="51">
        <v>19470</v>
      </c>
      <c r="M127" s="9"/>
      <c r="N127" s="11"/>
      <c r="O127" s="11"/>
      <c r="P127" s="11"/>
      <c r="Q127" s="11"/>
      <c r="R127" s="11"/>
      <c r="S127" s="11"/>
    </row>
    <row r="128" spans="1:19" ht="45" x14ac:dyDescent="0.25">
      <c r="A128" s="125" t="s">
        <v>896</v>
      </c>
      <c r="B128" s="125" t="s">
        <v>862</v>
      </c>
      <c r="C128" s="74" t="s">
        <v>86</v>
      </c>
      <c r="D128" s="22" t="s">
        <v>345</v>
      </c>
      <c r="E128" s="10">
        <v>41765</v>
      </c>
      <c r="F128" s="30" t="s">
        <v>2</v>
      </c>
      <c r="G128" s="99" t="s">
        <v>346</v>
      </c>
      <c r="H128" s="99" t="s">
        <v>488</v>
      </c>
      <c r="I128" s="99" t="s">
        <v>347</v>
      </c>
      <c r="J128" s="78" t="s">
        <v>68</v>
      </c>
      <c r="K128" s="51">
        <v>39500</v>
      </c>
      <c r="L128" s="51">
        <v>39500</v>
      </c>
      <c r="M128" s="9"/>
      <c r="N128" s="11"/>
      <c r="O128" s="11"/>
      <c r="P128" s="11"/>
      <c r="Q128" s="11"/>
      <c r="R128" s="11"/>
      <c r="S128" s="11"/>
    </row>
    <row r="129" spans="1:19" ht="45" x14ac:dyDescent="0.25">
      <c r="A129" s="125" t="s">
        <v>897</v>
      </c>
      <c r="B129" s="125" t="s">
        <v>863</v>
      </c>
      <c r="C129" s="74" t="s">
        <v>122</v>
      </c>
      <c r="D129" s="22" t="s">
        <v>348</v>
      </c>
      <c r="E129" s="10">
        <v>41765</v>
      </c>
      <c r="F129" s="30" t="s">
        <v>2</v>
      </c>
      <c r="G129" s="99" t="s">
        <v>349</v>
      </c>
      <c r="H129" s="99" t="s">
        <v>488</v>
      </c>
      <c r="I129" s="99" t="s">
        <v>350</v>
      </c>
      <c r="J129" s="78" t="s">
        <v>193</v>
      </c>
      <c r="K129" s="51">
        <v>5900</v>
      </c>
      <c r="L129" s="51">
        <v>5900</v>
      </c>
      <c r="M129" s="9"/>
      <c r="N129" s="11"/>
      <c r="O129" s="11"/>
      <c r="P129" s="11"/>
      <c r="Q129" s="11"/>
      <c r="R129" s="11"/>
      <c r="S129" s="11"/>
    </row>
    <row r="130" spans="1:19" ht="45" x14ac:dyDescent="0.25">
      <c r="A130" s="125" t="s">
        <v>898</v>
      </c>
      <c r="B130" s="125" t="s">
        <v>864</v>
      </c>
      <c r="C130" s="74" t="s">
        <v>122</v>
      </c>
      <c r="D130" s="22" t="s">
        <v>351</v>
      </c>
      <c r="E130" s="10">
        <v>41765</v>
      </c>
      <c r="F130" s="30" t="s">
        <v>2</v>
      </c>
      <c r="G130" s="99" t="s">
        <v>352</v>
      </c>
      <c r="H130" s="99" t="s">
        <v>488</v>
      </c>
      <c r="I130" s="99" t="s">
        <v>353</v>
      </c>
      <c r="J130" s="78" t="s">
        <v>68</v>
      </c>
      <c r="K130" s="51">
        <v>13664.4</v>
      </c>
      <c r="L130" s="51">
        <v>13664.4</v>
      </c>
      <c r="M130" s="9"/>
      <c r="N130" s="11"/>
      <c r="O130" s="11"/>
      <c r="P130" s="11"/>
      <c r="Q130" s="11"/>
      <c r="R130" s="11"/>
      <c r="S130" s="11"/>
    </row>
    <row r="131" spans="1:19" ht="45" x14ac:dyDescent="0.25">
      <c r="A131" s="125" t="s">
        <v>899</v>
      </c>
      <c r="B131" s="125" t="s">
        <v>865</v>
      </c>
      <c r="C131" s="74" t="s">
        <v>143</v>
      </c>
      <c r="D131" s="22" t="s">
        <v>354</v>
      </c>
      <c r="E131" s="10">
        <v>41765</v>
      </c>
      <c r="F131" s="30" t="s">
        <v>2</v>
      </c>
      <c r="G131" s="99" t="s">
        <v>355</v>
      </c>
      <c r="H131" s="99" t="s">
        <v>488</v>
      </c>
      <c r="I131" s="99" t="s">
        <v>356</v>
      </c>
      <c r="J131" s="78" t="s">
        <v>68</v>
      </c>
      <c r="K131" s="51">
        <v>7900.02</v>
      </c>
      <c r="L131" s="51">
        <v>7900.02</v>
      </c>
      <c r="M131" s="9"/>
      <c r="N131" s="11"/>
      <c r="O131" s="11"/>
      <c r="P131" s="11"/>
      <c r="Q131" s="11"/>
      <c r="R131" s="11"/>
      <c r="S131" s="11"/>
    </row>
    <row r="132" spans="1:19" ht="45" x14ac:dyDescent="0.25">
      <c r="A132" s="125" t="s">
        <v>900</v>
      </c>
      <c r="B132" s="125" t="s">
        <v>866</v>
      </c>
      <c r="C132" s="74" t="s">
        <v>122</v>
      </c>
      <c r="D132" s="22" t="s">
        <v>360</v>
      </c>
      <c r="E132" s="10">
        <v>41768</v>
      </c>
      <c r="F132" s="30" t="s">
        <v>2</v>
      </c>
      <c r="G132" s="99" t="s">
        <v>361</v>
      </c>
      <c r="H132" s="99" t="s">
        <v>488</v>
      </c>
      <c r="I132" s="99" t="s">
        <v>353</v>
      </c>
      <c r="J132" s="78" t="s">
        <v>68</v>
      </c>
      <c r="K132" s="51">
        <v>17204.400000000001</v>
      </c>
      <c r="L132" s="51">
        <v>17204.400000000001</v>
      </c>
      <c r="M132" s="41"/>
      <c r="N132" s="45"/>
      <c r="O132" s="45"/>
      <c r="P132" s="45"/>
      <c r="Q132" s="45"/>
      <c r="R132" s="45"/>
      <c r="S132" s="45"/>
    </row>
    <row r="133" spans="1:19" ht="45" x14ac:dyDescent="0.25">
      <c r="A133" s="125" t="s">
        <v>901</v>
      </c>
      <c r="B133" s="125" t="s">
        <v>867</v>
      </c>
      <c r="C133" s="74" t="s">
        <v>45</v>
      </c>
      <c r="D133" s="22" t="s">
        <v>362</v>
      </c>
      <c r="E133" s="10">
        <v>41773</v>
      </c>
      <c r="F133" s="30" t="s">
        <v>2</v>
      </c>
      <c r="G133" s="99" t="s">
        <v>363</v>
      </c>
      <c r="H133" s="99" t="s">
        <v>488</v>
      </c>
      <c r="I133" s="99" t="s">
        <v>364</v>
      </c>
      <c r="J133" s="78" t="s">
        <v>68</v>
      </c>
      <c r="K133" s="51">
        <v>13600</v>
      </c>
      <c r="L133" s="51">
        <v>13600</v>
      </c>
      <c r="M133" s="41"/>
      <c r="N133" s="45"/>
      <c r="O133" s="45"/>
      <c r="P133" s="45"/>
      <c r="Q133" s="45"/>
      <c r="R133" s="45"/>
      <c r="S133" s="45"/>
    </row>
    <row r="134" spans="1:19" ht="45" x14ac:dyDescent="0.25">
      <c r="A134" s="125" t="s">
        <v>902</v>
      </c>
      <c r="B134" s="125" t="s">
        <v>868</v>
      </c>
      <c r="C134" s="74" t="s">
        <v>365</v>
      </c>
      <c r="D134" s="22" t="s">
        <v>366</v>
      </c>
      <c r="E134" s="10">
        <v>41773</v>
      </c>
      <c r="F134" s="30" t="s">
        <v>2</v>
      </c>
      <c r="G134" s="99" t="s">
        <v>367</v>
      </c>
      <c r="H134" s="99" t="s">
        <v>488</v>
      </c>
      <c r="I134" s="99" t="s">
        <v>368</v>
      </c>
      <c r="J134" s="78" t="s">
        <v>69</v>
      </c>
      <c r="K134" s="51">
        <v>4012</v>
      </c>
      <c r="L134" s="51"/>
      <c r="M134" s="41"/>
      <c r="N134" s="45"/>
      <c r="O134" s="45"/>
      <c r="P134" s="45"/>
      <c r="Q134" s="45"/>
      <c r="R134" s="45"/>
      <c r="S134" s="45"/>
    </row>
    <row r="135" spans="1:19" ht="30" x14ac:dyDescent="0.25">
      <c r="A135" s="125" t="s">
        <v>903</v>
      </c>
      <c r="B135" s="125" t="s">
        <v>869</v>
      </c>
      <c r="C135" s="74" t="s">
        <v>97</v>
      </c>
      <c r="D135" s="22" t="s">
        <v>369</v>
      </c>
      <c r="E135" s="10">
        <v>41774</v>
      </c>
      <c r="F135" s="30" t="s">
        <v>2</v>
      </c>
      <c r="G135" s="99" t="s">
        <v>370</v>
      </c>
      <c r="H135" s="99" t="s">
        <v>488</v>
      </c>
      <c r="I135" s="99" t="s">
        <v>166</v>
      </c>
      <c r="J135" s="78" t="s">
        <v>67</v>
      </c>
      <c r="K135" s="51">
        <v>52617.760000000002</v>
      </c>
      <c r="L135" s="51"/>
      <c r="M135" s="41"/>
      <c r="N135" s="45"/>
      <c r="O135" s="45"/>
      <c r="P135" s="45"/>
      <c r="Q135" s="45"/>
      <c r="R135" s="45"/>
      <c r="S135" s="45"/>
    </row>
    <row r="136" spans="1:19" ht="30" x14ac:dyDescent="0.25">
      <c r="A136" s="125" t="s">
        <v>904</v>
      </c>
      <c r="B136" s="125" t="s">
        <v>870</v>
      </c>
      <c r="C136" s="74" t="s">
        <v>371</v>
      </c>
      <c r="D136" s="22" t="s">
        <v>372</v>
      </c>
      <c r="E136" s="10">
        <v>41774</v>
      </c>
      <c r="F136" s="30" t="s">
        <v>2</v>
      </c>
      <c r="G136" s="99" t="s">
        <v>373</v>
      </c>
      <c r="H136" s="99" t="s">
        <v>488</v>
      </c>
      <c r="I136" s="99" t="s">
        <v>33</v>
      </c>
      <c r="J136" s="78" t="s">
        <v>67</v>
      </c>
      <c r="K136" s="51">
        <v>2940.01</v>
      </c>
      <c r="L136" s="51"/>
      <c r="M136" s="41"/>
      <c r="N136" s="45"/>
      <c r="O136" s="45"/>
      <c r="P136" s="45"/>
      <c r="Q136" s="45"/>
      <c r="R136" s="45"/>
      <c r="S136" s="45"/>
    </row>
    <row r="137" spans="1:19" ht="45" x14ac:dyDescent="0.25">
      <c r="A137" s="125" t="s">
        <v>905</v>
      </c>
      <c r="B137" s="125" t="s">
        <v>871</v>
      </c>
      <c r="C137" s="74" t="s">
        <v>122</v>
      </c>
      <c r="D137" s="22" t="s">
        <v>379</v>
      </c>
      <c r="E137" s="10">
        <v>41778</v>
      </c>
      <c r="F137" s="30" t="s">
        <v>2</v>
      </c>
      <c r="G137" s="99" t="s">
        <v>380</v>
      </c>
      <c r="H137" s="99" t="s">
        <v>488</v>
      </c>
      <c r="I137" s="99" t="s">
        <v>196</v>
      </c>
      <c r="J137" s="78" t="s">
        <v>68</v>
      </c>
      <c r="K137" s="51">
        <v>14219</v>
      </c>
      <c r="L137" s="51">
        <v>14219</v>
      </c>
      <c r="M137" s="41"/>
      <c r="N137" s="45"/>
      <c r="O137" s="45"/>
      <c r="P137" s="45"/>
      <c r="Q137" s="45"/>
      <c r="R137" s="45"/>
      <c r="S137" s="45"/>
    </row>
    <row r="138" spans="1:19" ht="45" x14ac:dyDescent="0.25">
      <c r="A138" s="125" t="s">
        <v>906</v>
      </c>
      <c r="B138" s="125" t="s">
        <v>872</v>
      </c>
      <c r="C138" s="74" t="s">
        <v>86</v>
      </c>
      <c r="D138" s="22" t="s">
        <v>381</v>
      </c>
      <c r="E138" s="22">
        <v>41779</v>
      </c>
      <c r="F138" s="30" t="s">
        <v>2</v>
      </c>
      <c r="G138" s="99" t="s">
        <v>382</v>
      </c>
      <c r="H138" s="99" t="s">
        <v>488</v>
      </c>
      <c r="I138" s="99" t="s">
        <v>383</v>
      </c>
      <c r="J138" s="78" t="s">
        <v>68</v>
      </c>
      <c r="K138" s="51">
        <v>18658</v>
      </c>
      <c r="L138" s="51">
        <v>18658</v>
      </c>
      <c r="M138" s="41"/>
      <c r="N138" s="11"/>
      <c r="O138" s="11"/>
      <c r="P138" s="11"/>
      <c r="Q138" s="11"/>
      <c r="R138" s="11"/>
      <c r="S138" s="11"/>
    </row>
    <row r="139" spans="1:19" ht="45" x14ac:dyDescent="0.25">
      <c r="A139" s="125" t="s">
        <v>907</v>
      </c>
      <c r="B139" s="125" t="s">
        <v>873</v>
      </c>
      <c r="C139" s="74" t="s">
        <v>97</v>
      </c>
      <c r="D139" s="22" t="s">
        <v>386</v>
      </c>
      <c r="E139" s="22">
        <v>41780</v>
      </c>
      <c r="F139" s="30" t="s">
        <v>2</v>
      </c>
      <c r="G139" s="99" t="s">
        <v>387</v>
      </c>
      <c r="H139" s="99" t="s">
        <v>488</v>
      </c>
      <c r="I139" s="99" t="s">
        <v>388</v>
      </c>
      <c r="J139" s="78" t="s">
        <v>103</v>
      </c>
      <c r="K139" s="51">
        <v>37183.51</v>
      </c>
      <c r="L139" s="51"/>
      <c r="M139" s="40"/>
      <c r="N139" s="40"/>
      <c r="O139" s="48"/>
      <c r="P139" s="48"/>
      <c r="Q139" s="48"/>
      <c r="R139" s="48"/>
      <c r="S139" s="48"/>
    </row>
    <row r="140" spans="1:19" ht="45" x14ac:dyDescent="0.25">
      <c r="A140" s="125" t="s">
        <v>908</v>
      </c>
      <c r="B140" s="125" t="s">
        <v>874</v>
      </c>
      <c r="C140" s="74" t="s">
        <v>22</v>
      </c>
      <c r="D140" s="22" t="s">
        <v>389</v>
      </c>
      <c r="E140" s="22">
        <v>41781</v>
      </c>
      <c r="F140" s="30" t="s">
        <v>318</v>
      </c>
      <c r="G140" s="99" t="s">
        <v>27</v>
      </c>
      <c r="H140" s="99" t="s">
        <v>488</v>
      </c>
      <c r="I140" s="99" t="s">
        <v>25</v>
      </c>
      <c r="J140" s="78" t="s">
        <v>68</v>
      </c>
      <c r="K140" s="51">
        <v>16225</v>
      </c>
      <c r="L140" s="51">
        <v>16225</v>
      </c>
      <c r="M140" s="40"/>
      <c r="N140" s="40"/>
      <c r="O140" s="40"/>
      <c r="P140" s="40"/>
      <c r="Q140" s="40"/>
      <c r="R140" s="40"/>
      <c r="S140" s="40"/>
    </row>
    <row r="141" spans="1:19" ht="45" x14ac:dyDescent="0.25">
      <c r="A141" s="125" t="s">
        <v>909</v>
      </c>
      <c r="B141" s="125" t="s">
        <v>875</v>
      </c>
      <c r="C141" s="74" t="s">
        <v>22</v>
      </c>
      <c r="D141" s="22" t="s">
        <v>390</v>
      </c>
      <c r="E141" s="22">
        <v>41781</v>
      </c>
      <c r="F141" s="30" t="s">
        <v>318</v>
      </c>
      <c r="G141" s="99" t="s">
        <v>24</v>
      </c>
      <c r="H141" s="99" t="s">
        <v>488</v>
      </c>
      <c r="I141" s="99" t="s">
        <v>25</v>
      </c>
      <c r="J141" s="78" t="s">
        <v>68</v>
      </c>
      <c r="K141" s="51">
        <v>42849.8</v>
      </c>
      <c r="L141" s="51">
        <v>42849.8</v>
      </c>
      <c r="M141" s="8"/>
      <c r="N141" s="8"/>
      <c r="O141" s="48"/>
      <c r="P141" s="48"/>
      <c r="Q141" s="48"/>
      <c r="R141" s="48"/>
      <c r="S141" s="48"/>
    </row>
    <row r="142" spans="1:19" ht="45" x14ac:dyDescent="0.25">
      <c r="A142" s="125" t="s">
        <v>910</v>
      </c>
      <c r="B142" s="125" t="s">
        <v>876</v>
      </c>
      <c r="C142" s="74" t="s">
        <v>122</v>
      </c>
      <c r="D142" s="29" t="s">
        <v>398</v>
      </c>
      <c r="E142" s="14">
        <v>41787</v>
      </c>
      <c r="F142" s="7" t="s">
        <v>2</v>
      </c>
      <c r="G142" s="29" t="s">
        <v>399</v>
      </c>
      <c r="H142" s="33" t="s">
        <v>488</v>
      </c>
      <c r="I142" s="29" t="s">
        <v>102</v>
      </c>
      <c r="J142" s="78" t="s">
        <v>69</v>
      </c>
      <c r="K142" s="51">
        <v>63507.6</v>
      </c>
      <c r="L142" s="51"/>
      <c r="M142" s="45"/>
      <c r="N142" s="45"/>
      <c r="O142" s="45"/>
      <c r="P142" s="45"/>
      <c r="Q142" s="45"/>
      <c r="R142" s="45"/>
      <c r="S142" s="45"/>
    </row>
    <row r="143" spans="1:19" ht="45" x14ac:dyDescent="0.25">
      <c r="A143" s="125" t="s">
        <v>911</v>
      </c>
      <c r="B143" s="125" t="s">
        <v>877</v>
      </c>
      <c r="C143" s="16" t="s">
        <v>0</v>
      </c>
      <c r="D143" s="29" t="s">
        <v>1</v>
      </c>
      <c r="E143" s="14">
        <v>41792</v>
      </c>
      <c r="F143" s="7" t="s">
        <v>2</v>
      </c>
      <c r="G143" s="29" t="s">
        <v>3</v>
      </c>
      <c r="H143" s="33" t="s">
        <v>488</v>
      </c>
      <c r="I143" s="29" t="s">
        <v>4</v>
      </c>
      <c r="J143" s="78" t="s">
        <v>400</v>
      </c>
      <c r="K143" s="51">
        <v>22384.6</v>
      </c>
      <c r="L143" s="51"/>
      <c r="M143" s="45"/>
      <c r="N143" s="45"/>
      <c r="O143" s="45"/>
      <c r="P143" s="45"/>
      <c r="Q143" s="45"/>
      <c r="R143" s="45"/>
      <c r="S143" s="45"/>
    </row>
    <row r="144" spans="1:19" ht="45" x14ac:dyDescent="0.25">
      <c r="A144" s="125" t="s">
        <v>912</v>
      </c>
      <c r="B144" s="125" t="s">
        <v>878</v>
      </c>
      <c r="C144" s="16" t="s">
        <v>143</v>
      </c>
      <c r="D144" s="29" t="s">
        <v>6</v>
      </c>
      <c r="E144" s="14">
        <v>41793</v>
      </c>
      <c r="F144" s="7" t="s">
        <v>2</v>
      </c>
      <c r="G144" s="29" t="s">
        <v>7</v>
      </c>
      <c r="H144" s="33" t="s">
        <v>488</v>
      </c>
      <c r="I144" s="29" t="s">
        <v>8</v>
      </c>
      <c r="J144" s="78" t="s">
        <v>68</v>
      </c>
      <c r="K144" s="51">
        <v>3524.99</v>
      </c>
      <c r="L144" s="51">
        <v>3524.99</v>
      </c>
      <c r="M144" s="40"/>
      <c r="N144" s="40"/>
      <c r="O144" s="40"/>
      <c r="P144" s="40"/>
      <c r="Q144" s="40"/>
      <c r="R144" s="40"/>
      <c r="S144" s="40"/>
    </row>
    <row r="145" spans="1:19" ht="60" x14ac:dyDescent="0.25">
      <c r="A145" s="125" t="s">
        <v>913</v>
      </c>
      <c r="B145" s="125" t="s">
        <v>879</v>
      </c>
      <c r="C145" s="16" t="s">
        <v>5</v>
      </c>
      <c r="D145" s="29" t="s">
        <v>9</v>
      </c>
      <c r="E145" s="14">
        <v>41793</v>
      </c>
      <c r="F145" s="7" t="s">
        <v>2</v>
      </c>
      <c r="G145" s="29" t="s">
        <v>10</v>
      </c>
      <c r="H145" s="33" t="s">
        <v>488</v>
      </c>
      <c r="I145" s="29" t="s">
        <v>11</v>
      </c>
      <c r="J145" s="78" t="s">
        <v>68</v>
      </c>
      <c r="K145" s="51">
        <v>50493.84</v>
      </c>
      <c r="L145" s="51">
        <v>50493.84</v>
      </c>
      <c r="M145" s="13"/>
      <c r="N145" s="13"/>
      <c r="O145" s="13"/>
      <c r="P145" s="13"/>
      <c r="Q145" s="13"/>
      <c r="R145" s="13"/>
      <c r="S145" s="13"/>
    </row>
    <row r="146" spans="1:19" ht="45" x14ac:dyDescent="0.25">
      <c r="A146" s="125" t="s">
        <v>914</v>
      </c>
      <c r="B146" s="125" t="s">
        <v>880</v>
      </c>
      <c r="C146" s="16" t="s">
        <v>401</v>
      </c>
      <c r="D146" s="29" t="s">
        <v>16</v>
      </c>
      <c r="E146" s="14">
        <v>41795</v>
      </c>
      <c r="F146" s="7" t="s">
        <v>2</v>
      </c>
      <c r="G146" s="29" t="s">
        <v>17</v>
      </c>
      <c r="H146" s="33" t="s">
        <v>488</v>
      </c>
      <c r="I146" s="29" t="s">
        <v>18</v>
      </c>
      <c r="J146" s="78" t="s">
        <v>69</v>
      </c>
      <c r="K146" s="51">
        <v>31540.15</v>
      </c>
      <c r="L146" s="51"/>
      <c r="M146" s="13"/>
      <c r="N146" s="13"/>
      <c r="O146" s="13"/>
      <c r="P146" s="13"/>
      <c r="Q146" s="13"/>
      <c r="R146" s="13"/>
      <c r="S146" s="13"/>
    </row>
    <row r="147" spans="1:19" ht="45" x14ac:dyDescent="0.25">
      <c r="A147" s="125" t="s">
        <v>915</v>
      </c>
      <c r="B147" s="125" t="s">
        <v>881</v>
      </c>
      <c r="C147" s="16" t="s">
        <v>5</v>
      </c>
      <c r="D147" s="29" t="s">
        <v>20</v>
      </c>
      <c r="E147" s="14">
        <v>41799</v>
      </c>
      <c r="F147" s="7" t="s">
        <v>2</v>
      </c>
      <c r="G147" s="29" t="s">
        <v>21</v>
      </c>
      <c r="H147" s="33" t="s">
        <v>488</v>
      </c>
      <c r="I147" s="29" t="s">
        <v>18</v>
      </c>
      <c r="J147" s="78" t="s">
        <v>69</v>
      </c>
      <c r="K147" s="51">
        <v>10089</v>
      </c>
      <c r="L147" s="51"/>
    </row>
    <row r="148" spans="1:19" ht="45" x14ac:dyDescent="0.25">
      <c r="A148" s="125" t="s">
        <v>916</v>
      </c>
      <c r="B148" s="125" t="s">
        <v>882</v>
      </c>
      <c r="C148" s="16" t="s">
        <v>249</v>
      </c>
      <c r="D148" s="29" t="s">
        <v>23</v>
      </c>
      <c r="E148" s="14">
        <v>41801</v>
      </c>
      <c r="F148" s="7" t="s">
        <v>2</v>
      </c>
      <c r="G148" s="29" t="s">
        <v>24</v>
      </c>
      <c r="H148" s="33" t="s">
        <v>488</v>
      </c>
      <c r="I148" s="29" t="s">
        <v>25</v>
      </c>
      <c r="J148" s="78" t="s">
        <v>68</v>
      </c>
      <c r="K148" s="51">
        <v>42160.800000000003</v>
      </c>
      <c r="L148" s="51">
        <v>42160.800000000003</v>
      </c>
    </row>
    <row r="149" spans="1:19" ht="45" x14ac:dyDescent="0.25">
      <c r="A149" s="125" t="s">
        <v>917</v>
      </c>
      <c r="B149" s="125" t="s">
        <v>883</v>
      </c>
      <c r="C149" s="16" t="s">
        <v>0</v>
      </c>
      <c r="D149" s="29" t="s">
        <v>26</v>
      </c>
      <c r="E149" s="14">
        <v>41801</v>
      </c>
      <c r="F149" s="7" t="s">
        <v>2</v>
      </c>
      <c r="G149" s="29" t="s">
        <v>27</v>
      </c>
      <c r="H149" s="33" t="s">
        <v>488</v>
      </c>
      <c r="I149" s="29" t="s">
        <v>25</v>
      </c>
      <c r="J149" s="78" t="s">
        <v>68</v>
      </c>
      <c r="K149" s="51">
        <v>18349</v>
      </c>
      <c r="L149" s="51">
        <v>18349</v>
      </c>
    </row>
    <row r="150" spans="1:19" ht="45" x14ac:dyDescent="0.25">
      <c r="A150" s="125" t="s">
        <v>918</v>
      </c>
      <c r="B150" s="125" t="s">
        <v>884</v>
      </c>
      <c r="C150" s="16" t="s">
        <v>12</v>
      </c>
      <c r="D150" s="29" t="s">
        <v>31</v>
      </c>
      <c r="E150" s="14">
        <v>41803</v>
      </c>
      <c r="F150" s="7" t="s">
        <v>2</v>
      </c>
      <c r="G150" s="29" t="s">
        <v>32</v>
      </c>
      <c r="H150" s="33" t="s">
        <v>488</v>
      </c>
      <c r="I150" s="29" t="s">
        <v>33</v>
      </c>
      <c r="J150" s="78" t="s">
        <v>400</v>
      </c>
      <c r="K150" s="51">
        <v>2446.4699999999998</v>
      </c>
      <c r="L150" s="51"/>
    </row>
    <row r="151" spans="1:19" ht="60" x14ac:dyDescent="0.25">
      <c r="A151" s="125" t="s">
        <v>919</v>
      </c>
      <c r="B151" s="125" t="s">
        <v>885</v>
      </c>
      <c r="C151" s="16" t="s">
        <v>45</v>
      </c>
      <c r="D151" s="29" t="s">
        <v>34</v>
      </c>
      <c r="E151" s="14">
        <v>41803</v>
      </c>
      <c r="F151" s="7" t="s">
        <v>2</v>
      </c>
      <c r="G151" s="29" t="s">
        <v>35</v>
      </c>
      <c r="H151" s="33" t="s">
        <v>488</v>
      </c>
      <c r="I151" s="29" t="s">
        <v>36</v>
      </c>
      <c r="J151" s="78" t="s">
        <v>73</v>
      </c>
      <c r="K151" s="51">
        <v>48741.67</v>
      </c>
      <c r="L151" s="51">
        <v>48741.67</v>
      </c>
    </row>
    <row r="152" spans="1:19" ht="75" x14ac:dyDescent="0.25">
      <c r="A152" s="125" t="s">
        <v>920</v>
      </c>
      <c r="B152" s="125" t="s">
        <v>886</v>
      </c>
      <c r="C152" s="16" t="s">
        <v>12</v>
      </c>
      <c r="D152" s="29" t="s">
        <v>37</v>
      </c>
      <c r="E152" s="14">
        <v>41803</v>
      </c>
      <c r="F152" s="7" t="s">
        <v>2</v>
      </c>
      <c r="G152" s="29" t="s">
        <v>38</v>
      </c>
      <c r="H152" s="33" t="s">
        <v>488</v>
      </c>
      <c r="I152" s="29" t="s">
        <v>39</v>
      </c>
      <c r="J152" s="78" t="s">
        <v>400</v>
      </c>
      <c r="K152" s="51">
        <v>123900</v>
      </c>
      <c r="L152" s="51">
        <v>123900</v>
      </c>
    </row>
    <row r="153" spans="1:19" ht="45" x14ac:dyDescent="0.25">
      <c r="A153" s="125" t="s">
        <v>921</v>
      </c>
      <c r="B153" s="125" t="s">
        <v>887</v>
      </c>
      <c r="C153" s="16" t="s">
        <v>402</v>
      </c>
      <c r="D153" s="29" t="s">
        <v>40</v>
      </c>
      <c r="E153" s="14">
        <v>41808</v>
      </c>
      <c r="F153" s="93" t="s">
        <v>418</v>
      </c>
      <c r="G153" s="29" t="s">
        <v>41</v>
      </c>
      <c r="H153" s="33" t="s">
        <v>488</v>
      </c>
      <c r="I153" s="29" t="s">
        <v>8</v>
      </c>
      <c r="J153" s="78" t="s">
        <v>73</v>
      </c>
      <c r="K153" s="51">
        <v>0</v>
      </c>
      <c r="L153" s="51">
        <v>0</v>
      </c>
    </row>
    <row r="154" spans="1:19" ht="45" x14ac:dyDescent="0.25">
      <c r="A154" s="125" t="s">
        <v>922</v>
      </c>
      <c r="B154" s="125" t="s">
        <v>888</v>
      </c>
      <c r="C154" s="16" t="s">
        <v>143</v>
      </c>
      <c r="D154" s="29" t="s">
        <v>42</v>
      </c>
      <c r="E154" s="14">
        <v>41814</v>
      </c>
      <c r="F154" s="7" t="s">
        <v>2</v>
      </c>
      <c r="G154" s="29" t="s">
        <v>43</v>
      </c>
      <c r="H154" s="33" t="s">
        <v>488</v>
      </c>
      <c r="I154" s="29" t="s">
        <v>44</v>
      </c>
      <c r="J154" s="78" t="s">
        <v>69</v>
      </c>
      <c r="K154" s="51">
        <v>9395.11</v>
      </c>
      <c r="L154" s="51"/>
    </row>
    <row r="155" spans="1:19" ht="45" x14ac:dyDescent="0.25">
      <c r="A155" s="125" t="s">
        <v>923</v>
      </c>
      <c r="B155" s="125" t="s">
        <v>889</v>
      </c>
      <c r="C155" s="16" t="s">
        <v>93</v>
      </c>
      <c r="D155" s="29" t="s">
        <v>46</v>
      </c>
      <c r="E155" s="14">
        <v>41817</v>
      </c>
      <c r="F155" s="7" t="s">
        <v>2</v>
      </c>
      <c r="G155" s="29" t="s">
        <v>47</v>
      </c>
      <c r="H155" s="33" t="s">
        <v>488</v>
      </c>
      <c r="I155" s="29" t="s">
        <v>48</v>
      </c>
      <c r="J155" s="78" t="s">
        <v>73</v>
      </c>
      <c r="K155" s="51">
        <v>38515.199999999997</v>
      </c>
      <c r="L155" s="51">
        <v>38515.199999999997</v>
      </c>
    </row>
    <row r="156" spans="1:19" ht="36.75" x14ac:dyDescent="0.25">
      <c r="A156" s="125" t="s">
        <v>924</v>
      </c>
      <c r="B156" s="125" t="s">
        <v>890</v>
      </c>
      <c r="C156" s="16" t="s">
        <v>22</v>
      </c>
      <c r="D156" s="29" t="s">
        <v>70</v>
      </c>
      <c r="E156" s="14">
        <v>41821</v>
      </c>
      <c r="F156" s="93" t="s">
        <v>418</v>
      </c>
      <c r="G156" s="29" t="s">
        <v>71</v>
      </c>
      <c r="H156" s="33" t="s">
        <v>488</v>
      </c>
      <c r="I156" s="29" t="s">
        <v>72</v>
      </c>
      <c r="J156" s="78" t="s">
        <v>73</v>
      </c>
      <c r="K156" s="51">
        <v>0</v>
      </c>
      <c r="L156" s="51">
        <v>0</v>
      </c>
    </row>
    <row r="157" spans="1:19" ht="30" x14ac:dyDescent="0.25">
      <c r="A157" s="125" t="s">
        <v>925</v>
      </c>
      <c r="B157" s="125" t="s">
        <v>891</v>
      </c>
      <c r="C157" s="16" t="s">
        <v>5</v>
      </c>
      <c r="D157" s="29" t="s">
        <v>74</v>
      </c>
      <c r="E157" s="14">
        <v>41821</v>
      </c>
      <c r="F157" s="7" t="s">
        <v>2</v>
      </c>
      <c r="G157" s="29" t="s">
        <v>71</v>
      </c>
      <c r="H157" s="33" t="s">
        <v>488</v>
      </c>
      <c r="I157" s="29" t="s">
        <v>75</v>
      </c>
      <c r="J157" s="78" t="s">
        <v>69</v>
      </c>
      <c r="K157" s="51">
        <v>37673.79</v>
      </c>
      <c r="L157" s="51"/>
    </row>
    <row r="158" spans="1:19" ht="45" x14ac:dyDescent="0.25">
      <c r="A158" s="125" t="s">
        <v>926</v>
      </c>
      <c r="B158" s="125" t="s">
        <v>892</v>
      </c>
      <c r="C158" s="16" t="s">
        <v>22</v>
      </c>
      <c r="D158" s="29" t="s">
        <v>76</v>
      </c>
      <c r="E158" s="14">
        <v>41824</v>
      </c>
      <c r="F158" s="7" t="s">
        <v>2</v>
      </c>
      <c r="G158" s="29" t="s">
        <v>77</v>
      </c>
      <c r="H158" s="33" t="s">
        <v>488</v>
      </c>
      <c r="I158" s="29" t="s">
        <v>78</v>
      </c>
      <c r="J158" s="78" t="s">
        <v>73</v>
      </c>
      <c r="K158" s="51">
        <v>9440</v>
      </c>
      <c r="L158" s="51">
        <v>9440</v>
      </c>
    </row>
    <row r="159" spans="1:19" ht="60" x14ac:dyDescent="0.25">
      <c r="A159" s="125" t="s">
        <v>927</v>
      </c>
      <c r="B159" s="125" t="s">
        <v>893</v>
      </c>
      <c r="C159" s="16" t="s">
        <v>89</v>
      </c>
      <c r="D159" s="29" t="s">
        <v>90</v>
      </c>
      <c r="E159" s="14">
        <v>41828</v>
      </c>
      <c r="F159" s="7" t="s">
        <v>2</v>
      </c>
      <c r="G159" s="29" t="s">
        <v>91</v>
      </c>
      <c r="H159" s="33" t="s">
        <v>488</v>
      </c>
      <c r="I159" s="29" t="s">
        <v>92</v>
      </c>
      <c r="J159" s="78" t="s">
        <v>68</v>
      </c>
      <c r="K159" s="51">
        <v>23045.4</v>
      </c>
      <c r="L159" s="51">
        <v>23045.4</v>
      </c>
    </row>
    <row r="160" spans="1:19" ht="45" x14ac:dyDescent="0.25">
      <c r="A160" s="125" t="s">
        <v>928</v>
      </c>
      <c r="B160" s="125" t="s">
        <v>894</v>
      </c>
      <c r="C160" s="16" t="s">
        <v>93</v>
      </c>
      <c r="D160" s="29" t="s">
        <v>94</v>
      </c>
      <c r="E160" s="14">
        <v>41828</v>
      </c>
      <c r="F160" s="7" t="s">
        <v>2</v>
      </c>
      <c r="G160" s="29" t="s">
        <v>95</v>
      </c>
      <c r="H160" s="33" t="s">
        <v>488</v>
      </c>
      <c r="I160" s="29" t="s">
        <v>96</v>
      </c>
      <c r="J160" s="78" t="s">
        <v>68</v>
      </c>
      <c r="K160" s="51">
        <v>7894.2</v>
      </c>
      <c r="L160" s="51">
        <v>7894.2</v>
      </c>
    </row>
    <row r="161" spans="1:12" ht="30" x14ac:dyDescent="0.25">
      <c r="A161" s="125" t="s">
        <v>929</v>
      </c>
      <c r="B161" s="125" t="s">
        <v>895</v>
      </c>
      <c r="C161" s="16" t="s">
        <v>99</v>
      </c>
      <c r="D161" s="29" t="s">
        <v>100</v>
      </c>
      <c r="E161" s="14">
        <v>41830</v>
      </c>
      <c r="F161" s="7" t="s">
        <v>2</v>
      </c>
      <c r="G161" s="29" t="s">
        <v>101</v>
      </c>
      <c r="H161" s="33" t="s">
        <v>488</v>
      </c>
      <c r="I161" s="29" t="s">
        <v>102</v>
      </c>
      <c r="J161" s="78" t="s">
        <v>103</v>
      </c>
      <c r="K161" s="51">
        <v>34196.400000000001</v>
      </c>
      <c r="L161" s="51"/>
    </row>
    <row r="162" spans="1:12" ht="30" x14ac:dyDescent="0.25">
      <c r="A162" s="125" t="s">
        <v>930</v>
      </c>
      <c r="B162" s="125" t="s">
        <v>896</v>
      </c>
      <c r="C162" s="16" t="s">
        <v>19</v>
      </c>
      <c r="D162" s="29" t="s">
        <v>104</v>
      </c>
      <c r="E162" s="14">
        <v>41834</v>
      </c>
      <c r="F162" s="7" t="s">
        <v>2</v>
      </c>
      <c r="G162" s="29" t="s">
        <v>71</v>
      </c>
      <c r="H162" s="33" t="s">
        <v>488</v>
      </c>
      <c r="I162" s="29" t="s">
        <v>72</v>
      </c>
      <c r="J162" s="78" t="s">
        <v>68</v>
      </c>
      <c r="K162" s="51">
        <v>8202.5300000000007</v>
      </c>
      <c r="L162" s="51">
        <v>8202.5300000000007</v>
      </c>
    </row>
    <row r="163" spans="1:12" ht="75" x14ac:dyDescent="0.25">
      <c r="A163" s="125" t="s">
        <v>931</v>
      </c>
      <c r="B163" s="125" t="s">
        <v>897</v>
      </c>
      <c r="C163" s="16" t="s">
        <v>0</v>
      </c>
      <c r="D163" s="29" t="s">
        <v>105</v>
      </c>
      <c r="E163" s="14">
        <v>41835</v>
      </c>
      <c r="F163" s="7" t="s">
        <v>2</v>
      </c>
      <c r="G163" s="29" t="s">
        <v>106</v>
      </c>
      <c r="H163" s="33" t="s">
        <v>488</v>
      </c>
      <c r="I163" s="29" t="s">
        <v>107</v>
      </c>
      <c r="J163" s="78" t="s">
        <v>68</v>
      </c>
      <c r="K163" s="51">
        <v>70000</v>
      </c>
      <c r="L163" s="51">
        <v>70000</v>
      </c>
    </row>
    <row r="164" spans="1:12" ht="45" x14ac:dyDescent="0.25">
      <c r="A164" s="125" t="s">
        <v>932</v>
      </c>
      <c r="B164" s="125" t="s">
        <v>898</v>
      </c>
      <c r="C164" s="16" t="s">
        <v>79</v>
      </c>
      <c r="D164" s="29" t="s">
        <v>108</v>
      </c>
      <c r="E164" s="14">
        <v>41835</v>
      </c>
      <c r="F164" s="7" t="s">
        <v>2</v>
      </c>
      <c r="G164" s="29" t="s">
        <v>109</v>
      </c>
      <c r="H164" s="33" t="s">
        <v>488</v>
      </c>
      <c r="I164" s="29" t="s">
        <v>8</v>
      </c>
      <c r="J164" s="78" t="s">
        <v>68</v>
      </c>
      <c r="K164" s="51">
        <v>21862.95</v>
      </c>
      <c r="L164" s="51">
        <v>21862.95</v>
      </c>
    </row>
    <row r="165" spans="1:12" ht="30" x14ac:dyDescent="0.25">
      <c r="A165" s="125" t="s">
        <v>933</v>
      </c>
      <c r="B165" s="125" t="s">
        <v>899</v>
      </c>
      <c r="C165" s="16" t="s">
        <v>93</v>
      </c>
      <c r="D165" s="29" t="s">
        <v>110</v>
      </c>
      <c r="E165" s="14">
        <v>41835</v>
      </c>
      <c r="F165" s="7" t="s">
        <v>2</v>
      </c>
      <c r="G165" s="29" t="s">
        <v>111</v>
      </c>
      <c r="H165" s="33" t="s">
        <v>488</v>
      </c>
      <c r="I165" s="29" t="s">
        <v>33</v>
      </c>
      <c r="J165" s="78" t="s">
        <v>67</v>
      </c>
      <c r="K165" s="51">
        <v>40760.03</v>
      </c>
      <c r="L165" s="51"/>
    </row>
    <row r="166" spans="1:12" ht="36.75" x14ac:dyDescent="0.25">
      <c r="A166" s="125" t="s">
        <v>934</v>
      </c>
      <c r="B166" s="125" t="s">
        <v>900</v>
      </c>
      <c r="C166" s="16" t="s">
        <v>22</v>
      </c>
      <c r="D166" s="29" t="s">
        <v>112</v>
      </c>
      <c r="E166" s="14">
        <v>41837</v>
      </c>
      <c r="F166" s="7" t="s">
        <v>2</v>
      </c>
      <c r="G166" s="29" t="s">
        <v>113</v>
      </c>
      <c r="H166" s="33" t="s">
        <v>488</v>
      </c>
      <c r="I166" s="29" t="s">
        <v>114</v>
      </c>
      <c r="J166" s="78" t="s">
        <v>103</v>
      </c>
      <c r="K166" s="51">
        <v>62827.92</v>
      </c>
      <c r="L166" s="51"/>
    </row>
    <row r="167" spans="1:12" ht="60" x14ac:dyDescent="0.25">
      <c r="A167" s="125" t="s">
        <v>935</v>
      </c>
      <c r="B167" s="125" t="s">
        <v>901</v>
      </c>
      <c r="C167" s="16" t="s">
        <v>45</v>
      </c>
      <c r="D167" s="29" t="s">
        <v>115</v>
      </c>
      <c r="E167" s="14">
        <v>41841</v>
      </c>
      <c r="F167" s="7" t="s">
        <v>2</v>
      </c>
      <c r="G167" s="29" t="s">
        <v>116</v>
      </c>
      <c r="H167" s="33" t="s">
        <v>488</v>
      </c>
      <c r="I167" s="29" t="s">
        <v>33</v>
      </c>
      <c r="J167" s="78" t="s">
        <v>67</v>
      </c>
      <c r="K167" s="51">
        <v>2954.27</v>
      </c>
      <c r="L167" s="51"/>
    </row>
    <row r="168" spans="1:12" ht="60" x14ac:dyDescent="0.25">
      <c r="A168" s="125" t="s">
        <v>936</v>
      </c>
      <c r="B168" s="125" t="s">
        <v>902</v>
      </c>
      <c r="C168" s="16" t="s">
        <v>22</v>
      </c>
      <c r="D168" s="29" t="s">
        <v>120</v>
      </c>
      <c r="E168" s="14">
        <v>41841</v>
      </c>
      <c r="F168" s="7" t="s">
        <v>2</v>
      </c>
      <c r="G168" s="29" t="s">
        <v>116</v>
      </c>
      <c r="H168" s="33" t="s">
        <v>488</v>
      </c>
      <c r="I168" s="29" t="s">
        <v>121</v>
      </c>
      <c r="J168" s="78" t="s">
        <v>68</v>
      </c>
      <c r="K168" s="51">
        <v>53737.2</v>
      </c>
      <c r="L168" s="51">
        <v>53737.2</v>
      </c>
    </row>
    <row r="169" spans="1:12" ht="60" x14ac:dyDescent="0.25">
      <c r="A169" s="125" t="s">
        <v>937</v>
      </c>
      <c r="B169" s="125" t="s">
        <v>903</v>
      </c>
      <c r="C169" s="16" t="s">
        <v>19</v>
      </c>
      <c r="D169" s="29" t="s">
        <v>124</v>
      </c>
      <c r="E169" s="14">
        <v>41841</v>
      </c>
      <c r="F169" s="7" t="s">
        <v>2</v>
      </c>
      <c r="G169" s="29" t="s">
        <v>116</v>
      </c>
      <c r="H169" s="33" t="s">
        <v>488</v>
      </c>
      <c r="I169" s="29" t="s">
        <v>125</v>
      </c>
      <c r="J169" s="78" t="s">
        <v>68</v>
      </c>
      <c r="K169" s="51">
        <v>60919.86</v>
      </c>
      <c r="L169" s="51">
        <v>60919.86</v>
      </c>
    </row>
    <row r="170" spans="1:12" ht="45" x14ac:dyDescent="0.25">
      <c r="A170" s="125" t="s">
        <v>938</v>
      </c>
      <c r="B170" s="125" t="s">
        <v>904</v>
      </c>
      <c r="C170" s="16" t="s">
        <v>93</v>
      </c>
      <c r="D170" s="29" t="s">
        <v>126</v>
      </c>
      <c r="E170" s="14">
        <v>41843</v>
      </c>
      <c r="F170" s="7" t="s">
        <v>2</v>
      </c>
      <c r="G170" s="29" t="s">
        <v>127</v>
      </c>
      <c r="H170" s="33" t="s">
        <v>488</v>
      </c>
      <c r="I170" s="29" t="s">
        <v>4</v>
      </c>
      <c r="J170" s="78" t="s">
        <v>67</v>
      </c>
      <c r="K170" s="51">
        <v>26904</v>
      </c>
      <c r="L170" s="51"/>
    </row>
    <row r="171" spans="1:12" ht="45" x14ac:dyDescent="0.25">
      <c r="A171" s="125" t="s">
        <v>939</v>
      </c>
      <c r="B171" s="125" t="s">
        <v>905</v>
      </c>
      <c r="C171" s="16" t="s">
        <v>122</v>
      </c>
      <c r="D171" s="29" t="s">
        <v>128</v>
      </c>
      <c r="E171" s="14">
        <v>41843</v>
      </c>
      <c r="F171" s="7" t="s">
        <v>2</v>
      </c>
      <c r="G171" s="29" t="s">
        <v>129</v>
      </c>
      <c r="H171" s="33" t="s">
        <v>488</v>
      </c>
      <c r="I171" s="29" t="s">
        <v>44</v>
      </c>
      <c r="J171" s="78" t="s">
        <v>103</v>
      </c>
      <c r="K171" s="51">
        <v>23806.25</v>
      </c>
      <c r="L171" s="51"/>
    </row>
    <row r="172" spans="1:12" ht="45" x14ac:dyDescent="0.25">
      <c r="A172" s="125" t="s">
        <v>940</v>
      </c>
      <c r="B172" s="125" t="s">
        <v>906</v>
      </c>
      <c r="C172" s="16" t="s">
        <v>19</v>
      </c>
      <c r="D172" s="29" t="s">
        <v>130</v>
      </c>
      <c r="E172" s="14">
        <v>41850</v>
      </c>
      <c r="F172" s="7" t="s">
        <v>2</v>
      </c>
      <c r="G172" s="29" t="s">
        <v>131</v>
      </c>
      <c r="H172" s="33" t="s">
        <v>488</v>
      </c>
      <c r="I172" s="29" t="s">
        <v>132</v>
      </c>
      <c r="J172" s="78" t="s">
        <v>68</v>
      </c>
      <c r="K172" s="51">
        <v>53100</v>
      </c>
      <c r="L172" s="51">
        <v>53100</v>
      </c>
    </row>
    <row r="173" spans="1:12" ht="75" x14ac:dyDescent="0.25">
      <c r="A173" s="125" t="s">
        <v>941</v>
      </c>
      <c r="B173" s="125" t="s">
        <v>907</v>
      </c>
      <c r="C173" s="16" t="s">
        <v>5</v>
      </c>
      <c r="D173" s="35" t="s">
        <v>133</v>
      </c>
      <c r="E173" s="22">
        <v>41850</v>
      </c>
      <c r="F173" s="15" t="s">
        <v>2</v>
      </c>
      <c r="G173" s="35" t="s">
        <v>134</v>
      </c>
      <c r="H173" s="33" t="s">
        <v>488</v>
      </c>
      <c r="I173" s="35" t="s">
        <v>135</v>
      </c>
      <c r="J173" s="78" t="s">
        <v>67</v>
      </c>
      <c r="K173" s="51">
        <v>51290.99</v>
      </c>
      <c r="L173" s="51"/>
    </row>
    <row r="174" spans="1:12" ht="45" x14ac:dyDescent="0.25">
      <c r="A174" s="125" t="s">
        <v>942</v>
      </c>
      <c r="B174" s="125" t="s">
        <v>908</v>
      </c>
      <c r="C174" s="74" t="s">
        <v>122</v>
      </c>
      <c r="D174" s="35" t="s">
        <v>136</v>
      </c>
      <c r="E174" s="22">
        <v>41850</v>
      </c>
      <c r="F174" s="15" t="s">
        <v>2</v>
      </c>
      <c r="G174" s="35" t="s">
        <v>137</v>
      </c>
      <c r="H174" s="33" t="s">
        <v>488</v>
      </c>
      <c r="I174" s="35" t="s">
        <v>132</v>
      </c>
      <c r="J174" s="78" t="s">
        <v>68</v>
      </c>
      <c r="K174" s="51">
        <v>4318.8</v>
      </c>
      <c r="L174" s="51">
        <v>4318.8</v>
      </c>
    </row>
    <row r="175" spans="1:12" ht="45" x14ac:dyDescent="0.25">
      <c r="A175" s="125" t="s">
        <v>943</v>
      </c>
      <c r="B175" s="125" t="s">
        <v>909</v>
      </c>
      <c r="C175" s="74" t="s">
        <v>22</v>
      </c>
      <c r="D175" s="35" t="s">
        <v>138</v>
      </c>
      <c r="E175" s="22">
        <v>41851</v>
      </c>
      <c r="F175" s="15" t="s">
        <v>2</v>
      </c>
      <c r="G175" s="35" t="s">
        <v>139</v>
      </c>
      <c r="H175" s="33" t="s">
        <v>488</v>
      </c>
      <c r="I175" s="35" t="s">
        <v>135</v>
      </c>
      <c r="J175" s="78" t="s">
        <v>67</v>
      </c>
      <c r="K175" s="51">
        <v>37637.78</v>
      </c>
      <c r="L175" s="51"/>
    </row>
    <row r="176" spans="1:12" ht="30" x14ac:dyDescent="0.25">
      <c r="A176" s="125" t="s">
        <v>944</v>
      </c>
      <c r="B176" s="125" t="s">
        <v>910</v>
      </c>
      <c r="C176" s="74" t="s">
        <v>122</v>
      </c>
      <c r="D176" s="35" t="s">
        <v>140</v>
      </c>
      <c r="E176" s="22">
        <v>41851</v>
      </c>
      <c r="F176" s="15" t="s">
        <v>2</v>
      </c>
      <c r="G176" s="35" t="s">
        <v>141</v>
      </c>
      <c r="H176" s="33" t="s">
        <v>488</v>
      </c>
      <c r="I176" s="35" t="s">
        <v>142</v>
      </c>
      <c r="J176" s="78" t="s">
        <v>103</v>
      </c>
      <c r="K176" s="51">
        <v>2247.9</v>
      </c>
      <c r="L176" s="51"/>
    </row>
    <row r="177" spans="1:19" ht="60" x14ac:dyDescent="0.25">
      <c r="A177" s="125" t="s">
        <v>945</v>
      </c>
      <c r="B177" s="125" t="s">
        <v>911</v>
      </c>
      <c r="C177" s="74" t="s">
        <v>143</v>
      </c>
      <c r="D177" s="35" t="s">
        <v>144</v>
      </c>
      <c r="E177" s="22">
        <v>41851</v>
      </c>
      <c r="F177" s="15" t="s">
        <v>2</v>
      </c>
      <c r="G177" s="35" t="s">
        <v>145</v>
      </c>
      <c r="H177" s="33" t="s">
        <v>488</v>
      </c>
      <c r="I177" s="35" t="s">
        <v>146</v>
      </c>
      <c r="J177" s="78" t="s">
        <v>68</v>
      </c>
      <c r="K177" s="51">
        <v>17900</v>
      </c>
      <c r="L177" s="51">
        <v>17900</v>
      </c>
    </row>
    <row r="178" spans="1:19" ht="60" x14ac:dyDescent="0.25">
      <c r="A178" s="125" t="s">
        <v>946</v>
      </c>
      <c r="B178" s="125" t="s">
        <v>912</v>
      </c>
      <c r="C178" s="74" t="s">
        <v>22</v>
      </c>
      <c r="D178" s="35" t="s">
        <v>403</v>
      </c>
      <c r="E178" s="22">
        <v>41852</v>
      </c>
      <c r="F178" s="15" t="s">
        <v>2</v>
      </c>
      <c r="G178" s="35" t="s">
        <v>404</v>
      </c>
      <c r="H178" s="33" t="s">
        <v>488</v>
      </c>
      <c r="I178" s="35" t="s">
        <v>405</v>
      </c>
      <c r="J178" s="23" t="s">
        <v>68</v>
      </c>
      <c r="K178" s="51">
        <v>65039.05</v>
      </c>
      <c r="L178" s="51">
        <v>65039.05</v>
      </c>
    </row>
    <row r="179" spans="1:19" ht="60" x14ac:dyDescent="0.25">
      <c r="A179" s="125" t="s">
        <v>947</v>
      </c>
      <c r="B179" s="125" t="s">
        <v>913</v>
      </c>
      <c r="C179" s="87" t="s">
        <v>483</v>
      </c>
      <c r="D179" s="87" t="s">
        <v>528</v>
      </c>
      <c r="E179" s="92">
        <v>41876</v>
      </c>
      <c r="F179" s="93" t="s">
        <v>2</v>
      </c>
      <c r="G179" s="102" t="s">
        <v>527</v>
      </c>
      <c r="H179" s="33" t="s">
        <v>488</v>
      </c>
      <c r="I179" s="102" t="s">
        <v>48</v>
      </c>
      <c r="J179" s="23"/>
      <c r="K179" s="90">
        <v>42072.19</v>
      </c>
      <c r="L179" s="91">
        <f>SUM(K179)</f>
        <v>42072.19</v>
      </c>
    </row>
    <row r="180" spans="1:19" ht="60" x14ac:dyDescent="0.25">
      <c r="A180" s="125" t="s">
        <v>948</v>
      </c>
      <c r="B180" s="125" t="s">
        <v>914</v>
      </c>
      <c r="C180" s="87" t="s">
        <v>483</v>
      </c>
      <c r="D180" s="87" t="s">
        <v>529</v>
      </c>
      <c r="E180" s="92">
        <v>41876</v>
      </c>
      <c r="F180" s="93" t="s">
        <v>2</v>
      </c>
      <c r="G180" s="102" t="s">
        <v>527</v>
      </c>
      <c r="H180" s="33" t="s">
        <v>488</v>
      </c>
      <c r="I180" s="102" t="s">
        <v>530</v>
      </c>
      <c r="J180" s="23"/>
      <c r="K180" s="90">
        <v>49076.37</v>
      </c>
      <c r="L180" s="91">
        <f>SUM(K180)</f>
        <v>49076.37</v>
      </c>
    </row>
    <row r="181" spans="1:19" ht="45" x14ac:dyDescent="0.25">
      <c r="A181" s="125" t="s">
        <v>949</v>
      </c>
      <c r="B181" s="125" t="s">
        <v>915</v>
      </c>
      <c r="C181" s="87" t="s">
        <v>272</v>
      </c>
      <c r="D181" s="89" t="s">
        <v>545</v>
      </c>
      <c r="E181" s="88">
        <v>41879</v>
      </c>
      <c r="F181" s="93" t="s">
        <v>2</v>
      </c>
      <c r="G181" s="102" t="s">
        <v>546</v>
      </c>
      <c r="H181" s="33" t="s">
        <v>488</v>
      </c>
      <c r="I181" s="102" t="s">
        <v>547</v>
      </c>
      <c r="J181" s="23"/>
      <c r="K181" s="91">
        <v>58003.37</v>
      </c>
      <c r="L181" s="94" t="s">
        <v>60</v>
      </c>
    </row>
    <row r="182" spans="1:19" ht="45" x14ac:dyDescent="0.25">
      <c r="A182" s="125" t="s">
        <v>950</v>
      </c>
      <c r="B182" s="125" t="s">
        <v>916</v>
      </c>
      <c r="C182" s="87" t="s">
        <v>401</v>
      </c>
      <c r="D182" s="93" t="s">
        <v>552</v>
      </c>
      <c r="E182" s="88">
        <v>41884</v>
      </c>
      <c r="F182" s="93" t="s">
        <v>2</v>
      </c>
      <c r="G182" s="33" t="s">
        <v>553</v>
      </c>
      <c r="H182" s="33" t="s">
        <v>488</v>
      </c>
      <c r="I182" s="33" t="s">
        <v>554</v>
      </c>
      <c r="J182" s="23"/>
      <c r="K182" s="91">
        <v>4342.68</v>
      </c>
      <c r="L182" s="94" t="s">
        <v>60</v>
      </c>
    </row>
    <row r="183" spans="1:19" ht="45" x14ac:dyDescent="0.25">
      <c r="A183" s="125" t="s">
        <v>951</v>
      </c>
      <c r="B183" s="125" t="s">
        <v>917</v>
      </c>
      <c r="C183" s="87" t="s">
        <v>371</v>
      </c>
      <c r="D183" s="93" t="s">
        <v>555</v>
      </c>
      <c r="E183" s="88">
        <v>41884</v>
      </c>
      <c r="F183" s="93" t="s">
        <v>2</v>
      </c>
      <c r="G183" s="33" t="s">
        <v>556</v>
      </c>
      <c r="H183" s="33" t="s">
        <v>488</v>
      </c>
      <c r="I183" s="33" t="s">
        <v>33</v>
      </c>
      <c r="J183" s="23"/>
      <c r="K183" s="91">
        <v>16849.79</v>
      </c>
      <c r="L183" s="94" t="s">
        <v>60</v>
      </c>
    </row>
    <row r="184" spans="1:19" s="40" customFormat="1" ht="45" x14ac:dyDescent="0.25">
      <c r="A184" s="125" t="s">
        <v>952</v>
      </c>
      <c r="B184" s="125" t="s">
        <v>918</v>
      </c>
      <c r="C184" s="87" t="s">
        <v>45</v>
      </c>
      <c r="D184" s="93" t="s">
        <v>557</v>
      </c>
      <c r="E184" s="88">
        <v>41886</v>
      </c>
      <c r="F184" s="93" t="s">
        <v>2</v>
      </c>
      <c r="G184" s="33" t="s">
        <v>558</v>
      </c>
      <c r="H184" s="33" t="s">
        <v>488</v>
      </c>
      <c r="I184" s="33" t="s">
        <v>559</v>
      </c>
      <c r="J184" s="23"/>
      <c r="K184" s="91">
        <v>42500</v>
      </c>
      <c r="L184" s="94" t="s">
        <v>60</v>
      </c>
    </row>
    <row r="185" spans="1:19" s="40" customFormat="1" ht="30" x14ac:dyDescent="0.25">
      <c r="A185" s="125" t="s">
        <v>953</v>
      </c>
      <c r="B185" s="125" t="s">
        <v>919</v>
      </c>
      <c r="C185" s="87" t="s">
        <v>45</v>
      </c>
      <c r="D185" s="93" t="s">
        <v>569</v>
      </c>
      <c r="E185" s="88">
        <v>41886</v>
      </c>
      <c r="F185" s="93" t="s">
        <v>2</v>
      </c>
      <c r="G185" s="33" t="s">
        <v>570</v>
      </c>
      <c r="H185" s="33" t="s">
        <v>488</v>
      </c>
      <c r="I185" s="33" t="s">
        <v>246</v>
      </c>
      <c r="J185" s="23"/>
      <c r="K185" s="91">
        <v>34921</v>
      </c>
      <c r="L185" s="91">
        <v>34921</v>
      </c>
    </row>
    <row r="186" spans="1:19" s="40" customFormat="1" ht="45" x14ac:dyDescent="0.25">
      <c r="A186" s="125" t="s">
        <v>954</v>
      </c>
      <c r="B186" s="125" t="s">
        <v>920</v>
      </c>
      <c r="C186" s="87" t="s">
        <v>22</v>
      </c>
      <c r="D186" s="93" t="s">
        <v>571</v>
      </c>
      <c r="E186" s="88">
        <v>41886</v>
      </c>
      <c r="F186" s="93" t="s">
        <v>2</v>
      </c>
      <c r="G186" s="33" t="s">
        <v>572</v>
      </c>
      <c r="H186" s="33" t="s">
        <v>488</v>
      </c>
      <c r="I186" s="33" t="s">
        <v>573</v>
      </c>
      <c r="J186" s="23"/>
      <c r="K186" s="91">
        <v>59124.14</v>
      </c>
      <c r="L186" s="91">
        <v>59124.14</v>
      </c>
    </row>
    <row r="187" spans="1:19" s="40" customFormat="1" ht="45" x14ac:dyDescent="0.25">
      <c r="A187" s="125" t="s">
        <v>955</v>
      </c>
      <c r="B187" s="125" t="s">
        <v>921</v>
      </c>
      <c r="C187" s="74" t="s">
        <v>122</v>
      </c>
      <c r="D187" s="93" t="s">
        <v>574</v>
      </c>
      <c r="E187" s="27">
        <v>41892</v>
      </c>
      <c r="F187" s="31" t="s">
        <v>2</v>
      </c>
      <c r="G187" s="32" t="s">
        <v>575</v>
      </c>
      <c r="H187" s="33" t="s">
        <v>488</v>
      </c>
      <c r="I187" s="32" t="s">
        <v>192</v>
      </c>
      <c r="J187" s="31"/>
      <c r="K187" s="75">
        <v>27730</v>
      </c>
      <c r="L187" s="75">
        <v>27730</v>
      </c>
      <c r="M187" s="45"/>
      <c r="N187" s="45"/>
      <c r="O187" s="45"/>
      <c r="P187" s="45"/>
      <c r="Q187" s="45"/>
      <c r="R187" s="45"/>
      <c r="S187" s="45"/>
    </row>
    <row r="188" spans="1:19" s="40" customFormat="1" ht="45" x14ac:dyDescent="0.25">
      <c r="A188" s="125" t="s">
        <v>956</v>
      </c>
      <c r="B188" s="125" t="s">
        <v>922</v>
      </c>
      <c r="C188" s="74" t="s">
        <v>93</v>
      </c>
      <c r="D188" s="93" t="s">
        <v>576</v>
      </c>
      <c r="E188" s="27">
        <v>41892</v>
      </c>
      <c r="F188" s="31" t="s">
        <v>2</v>
      </c>
      <c r="G188" s="32" t="s">
        <v>577</v>
      </c>
      <c r="H188" s="33" t="s">
        <v>488</v>
      </c>
      <c r="I188" s="32" t="s">
        <v>313</v>
      </c>
      <c r="J188" s="31"/>
      <c r="K188" s="75">
        <v>59590</v>
      </c>
      <c r="L188" s="75">
        <v>59590</v>
      </c>
      <c r="M188" s="45"/>
      <c r="N188" s="45"/>
      <c r="O188" s="45"/>
      <c r="P188" s="45"/>
      <c r="Q188" s="45"/>
      <c r="R188" s="45"/>
      <c r="S188" s="45"/>
    </row>
    <row r="189" spans="1:19" s="40" customFormat="1" ht="45" x14ac:dyDescent="0.25">
      <c r="A189" s="125" t="s">
        <v>957</v>
      </c>
      <c r="B189" s="125" t="s">
        <v>923</v>
      </c>
      <c r="C189" s="74" t="s">
        <v>371</v>
      </c>
      <c r="D189" s="93" t="s">
        <v>583</v>
      </c>
      <c r="E189" s="27">
        <v>41893</v>
      </c>
      <c r="F189" s="31" t="s">
        <v>2</v>
      </c>
      <c r="G189" s="32" t="s">
        <v>584</v>
      </c>
      <c r="H189" s="34" t="s">
        <v>488</v>
      </c>
      <c r="I189" s="32" t="s">
        <v>33</v>
      </c>
      <c r="J189" s="51"/>
      <c r="K189" s="75">
        <v>23933.99</v>
      </c>
      <c r="L189" s="75">
        <v>23933.99</v>
      </c>
      <c r="M189" s="45"/>
      <c r="N189" s="45"/>
      <c r="O189" s="45"/>
      <c r="P189" s="45"/>
      <c r="Q189" s="45"/>
      <c r="R189" s="45"/>
      <c r="S189" s="45"/>
    </row>
    <row r="190" spans="1:19" s="40" customFormat="1" ht="45" x14ac:dyDescent="0.25">
      <c r="A190" s="125" t="s">
        <v>958</v>
      </c>
      <c r="B190" s="125" t="s">
        <v>924</v>
      </c>
      <c r="C190" s="74" t="s">
        <v>45</v>
      </c>
      <c r="D190" s="93" t="s">
        <v>585</v>
      </c>
      <c r="E190" s="27">
        <v>41893</v>
      </c>
      <c r="F190" s="31" t="s">
        <v>2</v>
      </c>
      <c r="G190" s="32" t="s">
        <v>586</v>
      </c>
      <c r="H190" s="34" t="s">
        <v>488</v>
      </c>
      <c r="I190" s="32" t="s">
        <v>44</v>
      </c>
      <c r="J190" s="31"/>
      <c r="K190" s="75">
        <v>14080.67</v>
      </c>
      <c r="L190" s="75">
        <v>14080.67</v>
      </c>
      <c r="M190" s="45"/>
      <c r="N190" s="45"/>
      <c r="O190" s="45"/>
      <c r="P190" s="45"/>
      <c r="Q190" s="45"/>
      <c r="R190" s="45"/>
      <c r="S190" s="45"/>
    </row>
    <row r="191" spans="1:19" s="40" customFormat="1" ht="60" x14ac:dyDescent="0.25">
      <c r="A191" s="125" t="s">
        <v>959</v>
      </c>
      <c r="B191" s="125" t="s">
        <v>925</v>
      </c>
      <c r="C191" s="74" t="s">
        <v>483</v>
      </c>
      <c r="D191" s="93" t="s">
        <v>587</v>
      </c>
      <c r="E191" s="27">
        <v>41893</v>
      </c>
      <c r="F191" s="31" t="s">
        <v>2</v>
      </c>
      <c r="G191" s="32" t="s">
        <v>588</v>
      </c>
      <c r="H191" s="34" t="s">
        <v>488</v>
      </c>
      <c r="I191" s="32" t="s">
        <v>4</v>
      </c>
      <c r="J191" s="31"/>
      <c r="K191" s="75">
        <v>39896.28</v>
      </c>
      <c r="L191" s="75">
        <v>39896.28</v>
      </c>
      <c r="M191" s="45"/>
      <c r="N191" s="45"/>
      <c r="O191" s="45"/>
      <c r="P191" s="45"/>
      <c r="Q191" s="45"/>
      <c r="R191" s="45"/>
      <c r="S191" s="45"/>
    </row>
    <row r="192" spans="1:19" s="40" customFormat="1" ht="30" x14ac:dyDescent="0.25">
      <c r="A192" s="125" t="s">
        <v>960</v>
      </c>
      <c r="B192" s="125" t="s">
        <v>926</v>
      </c>
      <c r="C192" s="74" t="s">
        <v>93</v>
      </c>
      <c r="D192" s="93" t="s">
        <v>589</v>
      </c>
      <c r="E192" s="27">
        <v>41897</v>
      </c>
      <c r="F192" s="31" t="s">
        <v>2</v>
      </c>
      <c r="G192" s="105" t="s">
        <v>590</v>
      </c>
      <c r="H192" s="34" t="s">
        <v>488</v>
      </c>
      <c r="I192" s="27" t="s">
        <v>591</v>
      </c>
      <c r="J192" s="31"/>
      <c r="K192" s="75">
        <v>6490</v>
      </c>
      <c r="L192" s="75">
        <v>6490</v>
      </c>
      <c r="M192" s="45"/>
      <c r="N192" s="45"/>
      <c r="O192" s="45"/>
      <c r="P192" s="45"/>
      <c r="Q192" s="45"/>
      <c r="R192" s="45"/>
      <c r="S192" s="45"/>
    </row>
    <row r="193" spans="1:19" s="40" customFormat="1" ht="60" x14ac:dyDescent="0.25">
      <c r="A193" s="125" t="s">
        <v>961</v>
      </c>
      <c r="B193" s="125" t="s">
        <v>927</v>
      </c>
      <c r="C193" s="74" t="s">
        <v>93</v>
      </c>
      <c r="D193" s="93" t="s">
        <v>592</v>
      </c>
      <c r="E193" s="27">
        <v>41899</v>
      </c>
      <c r="F193" s="31" t="s">
        <v>2</v>
      </c>
      <c r="G193" s="105" t="s">
        <v>593</v>
      </c>
      <c r="H193" s="34" t="s">
        <v>488</v>
      </c>
      <c r="I193" s="32" t="s">
        <v>332</v>
      </c>
      <c r="J193" s="31"/>
      <c r="K193" s="75">
        <v>10030</v>
      </c>
      <c r="L193" s="75">
        <v>10030</v>
      </c>
      <c r="M193" s="45"/>
      <c r="N193" s="45"/>
      <c r="O193" s="45"/>
      <c r="P193" s="45"/>
      <c r="Q193" s="45"/>
      <c r="R193" s="45"/>
      <c r="S193" s="45"/>
    </row>
    <row r="194" spans="1:19" s="40" customFormat="1" ht="45" x14ac:dyDescent="0.25">
      <c r="A194" s="125" t="s">
        <v>962</v>
      </c>
      <c r="B194" s="125" t="s">
        <v>928</v>
      </c>
      <c r="C194" s="74" t="s">
        <v>45</v>
      </c>
      <c r="D194" s="93" t="s">
        <v>594</v>
      </c>
      <c r="E194" s="27">
        <v>41900</v>
      </c>
      <c r="F194" s="31" t="s">
        <v>2</v>
      </c>
      <c r="G194" s="105" t="s">
        <v>595</v>
      </c>
      <c r="H194" s="34" t="s">
        <v>488</v>
      </c>
      <c r="I194" s="106" t="s">
        <v>282</v>
      </c>
      <c r="J194" s="31"/>
      <c r="K194" s="75">
        <v>20650</v>
      </c>
      <c r="L194" s="75">
        <v>20650</v>
      </c>
      <c r="M194" s="45"/>
      <c r="N194" s="45"/>
      <c r="O194" s="45"/>
      <c r="P194" s="45"/>
      <c r="Q194" s="45"/>
      <c r="R194" s="45"/>
      <c r="S194" s="45"/>
    </row>
    <row r="195" spans="1:19" s="40" customFormat="1" ht="45" x14ac:dyDescent="0.25">
      <c r="A195" s="125" t="s">
        <v>963</v>
      </c>
      <c r="B195" s="125" t="s">
        <v>929</v>
      </c>
      <c r="C195" s="74" t="s">
        <v>22</v>
      </c>
      <c r="D195" s="93" t="s">
        <v>596</v>
      </c>
      <c r="E195" s="27">
        <v>41905</v>
      </c>
      <c r="F195" s="31" t="s">
        <v>2</v>
      </c>
      <c r="G195" s="105" t="s">
        <v>597</v>
      </c>
      <c r="H195" s="34" t="s">
        <v>488</v>
      </c>
      <c r="I195" s="32" t="s">
        <v>598</v>
      </c>
      <c r="J195" s="31"/>
      <c r="K195" s="75">
        <v>7268.8</v>
      </c>
      <c r="L195" s="75">
        <v>7268.8</v>
      </c>
      <c r="M195" s="45"/>
      <c r="N195" s="45"/>
      <c r="O195" s="45"/>
      <c r="P195" s="45"/>
      <c r="Q195" s="45"/>
      <c r="R195" s="45"/>
      <c r="S195" s="45"/>
    </row>
    <row r="196" spans="1:19" s="40" customFormat="1" ht="60" x14ac:dyDescent="0.25">
      <c r="A196" s="125" t="s">
        <v>964</v>
      </c>
      <c r="B196" s="125" t="s">
        <v>930</v>
      </c>
      <c r="C196" s="74" t="s">
        <v>122</v>
      </c>
      <c r="D196" s="93" t="s">
        <v>599</v>
      </c>
      <c r="E196" s="27">
        <v>41914</v>
      </c>
      <c r="F196" s="31" t="s">
        <v>2</v>
      </c>
      <c r="G196" s="105" t="s">
        <v>600</v>
      </c>
      <c r="H196" s="34" t="s">
        <v>488</v>
      </c>
      <c r="I196" s="32" t="s">
        <v>353</v>
      </c>
      <c r="J196" s="31"/>
      <c r="K196" s="75">
        <v>57112</v>
      </c>
      <c r="L196" s="75">
        <v>57112</v>
      </c>
      <c r="M196" s="45"/>
      <c r="N196" s="45"/>
      <c r="O196" s="45"/>
      <c r="P196" s="45"/>
      <c r="Q196" s="45"/>
      <c r="R196" s="45"/>
      <c r="S196" s="45"/>
    </row>
    <row r="197" spans="1:19" s="40" customFormat="1" ht="60" x14ac:dyDescent="0.25">
      <c r="A197" s="125" t="s">
        <v>965</v>
      </c>
      <c r="B197" s="125" t="s">
        <v>931</v>
      </c>
      <c r="C197" s="74" t="s">
        <v>483</v>
      </c>
      <c r="D197" s="7" t="s">
        <v>608</v>
      </c>
      <c r="E197" s="27">
        <v>41921</v>
      </c>
      <c r="F197" s="31" t="s">
        <v>2</v>
      </c>
      <c r="G197" s="105" t="s">
        <v>609</v>
      </c>
      <c r="H197" s="34" t="s">
        <v>488</v>
      </c>
      <c r="I197" s="27" t="s">
        <v>48</v>
      </c>
      <c r="J197" s="31"/>
      <c r="K197" s="75">
        <v>25089.16</v>
      </c>
      <c r="L197" s="75">
        <v>25089.16</v>
      </c>
      <c r="M197" s="45"/>
      <c r="N197" s="45"/>
      <c r="O197" s="45"/>
      <c r="P197" s="45"/>
      <c r="Q197" s="45"/>
      <c r="R197" s="45"/>
      <c r="S197" s="45"/>
    </row>
    <row r="198" spans="1:19" s="40" customFormat="1" ht="45" x14ac:dyDescent="0.25">
      <c r="A198" s="125" t="s">
        <v>966</v>
      </c>
      <c r="B198" s="125" t="s">
        <v>932</v>
      </c>
      <c r="C198" s="74" t="s">
        <v>610</v>
      </c>
      <c r="D198" s="7" t="s">
        <v>611</v>
      </c>
      <c r="E198" s="27">
        <v>41925</v>
      </c>
      <c r="F198" s="31" t="s">
        <v>2</v>
      </c>
      <c r="G198" s="105" t="s">
        <v>612</v>
      </c>
      <c r="H198" s="34" t="s">
        <v>488</v>
      </c>
      <c r="I198" s="32" t="s">
        <v>613</v>
      </c>
      <c r="J198" s="31"/>
      <c r="K198" s="75">
        <v>3888.1</v>
      </c>
      <c r="L198" s="75">
        <v>3888.1</v>
      </c>
      <c r="M198" s="45"/>
      <c r="N198" s="45"/>
      <c r="O198" s="45"/>
      <c r="P198" s="45"/>
      <c r="Q198" s="45"/>
      <c r="R198" s="45"/>
      <c r="S198" s="45"/>
    </row>
    <row r="199" spans="1:19" s="40" customFormat="1" ht="45" x14ac:dyDescent="0.25">
      <c r="A199" s="125" t="s">
        <v>967</v>
      </c>
      <c r="B199" s="125" t="s">
        <v>933</v>
      </c>
      <c r="C199" s="74" t="s">
        <v>483</v>
      </c>
      <c r="D199" s="7" t="s">
        <v>614</v>
      </c>
      <c r="E199" s="27">
        <v>41925</v>
      </c>
      <c r="F199" s="31" t="s">
        <v>2</v>
      </c>
      <c r="G199" s="105" t="s">
        <v>615</v>
      </c>
      <c r="H199" s="34" t="s">
        <v>488</v>
      </c>
      <c r="I199" s="32" t="s">
        <v>616</v>
      </c>
      <c r="J199" s="31"/>
      <c r="K199" s="75">
        <v>23069</v>
      </c>
      <c r="L199" s="75">
        <v>23069</v>
      </c>
      <c r="M199" s="45"/>
      <c r="N199" s="45"/>
      <c r="O199" s="45"/>
      <c r="P199" s="45"/>
      <c r="Q199" s="45"/>
      <c r="R199" s="45"/>
      <c r="S199" s="45"/>
    </row>
    <row r="200" spans="1:19" s="40" customFormat="1" ht="75" x14ac:dyDescent="0.25">
      <c r="A200" s="125" t="s">
        <v>968</v>
      </c>
      <c r="B200" s="125" t="s">
        <v>934</v>
      </c>
      <c r="C200" s="74" t="s">
        <v>122</v>
      </c>
      <c r="D200" s="7" t="s">
        <v>617</v>
      </c>
      <c r="E200" s="27">
        <v>41925</v>
      </c>
      <c r="F200" s="31" t="s">
        <v>2</v>
      </c>
      <c r="G200" s="105" t="s">
        <v>618</v>
      </c>
      <c r="H200" s="34" t="s">
        <v>488</v>
      </c>
      <c r="I200" s="32" t="s">
        <v>192</v>
      </c>
      <c r="J200" s="31"/>
      <c r="K200" s="75">
        <v>4130</v>
      </c>
      <c r="L200" s="75">
        <v>4130</v>
      </c>
      <c r="M200" s="45"/>
      <c r="N200" s="45"/>
      <c r="O200" s="45"/>
      <c r="P200" s="45"/>
      <c r="Q200" s="45"/>
      <c r="R200" s="45"/>
      <c r="S200" s="45"/>
    </row>
    <row r="201" spans="1:19" s="40" customFormat="1" ht="45" x14ac:dyDescent="0.25">
      <c r="A201" s="125" t="s">
        <v>969</v>
      </c>
      <c r="B201" s="125" t="s">
        <v>935</v>
      </c>
      <c r="C201" s="74" t="s">
        <v>45</v>
      </c>
      <c r="D201" s="7" t="s">
        <v>619</v>
      </c>
      <c r="E201" s="27">
        <v>41925</v>
      </c>
      <c r="F201" s="31" t="s">
        <v>2</v>
      </c>
      <c r="G201" s="105" t="s">
        <v>620</v>
      </c>
      <c r="H201" s="34" t="s">
        <v>488</v>
      </c>
      <c r="I201" s="32" t="s">
        <v>621</v>
      </c>
      <c r="J201" s="31"/>
      <c r="K201" s="75">
        <v>39987</v>
      </c>
      <c r="L201" s="75">
        <v>39987</v>
      </c>
      <c r="M201" s="45"/>
      <c r="N201" s="45"/>
      <c r="O201" s="45"/>
      <c r="P201" s="45"/>
      <c r="Q201" s="45"/>
      <c r="R201" s="45"/>
      <c r="S201" s="45"/>
    </row>
    <row r="202" spans="1:19" s="40" customFormat="1" ht="30" x14ac:dyDescent="0.25">
      <c r="A202" s="125" t="s">
        <v>970</v>
      </c>
      <c r="B202" s="125" t="s">
        <v>936</v>
      </c>
      <c r="C202" s="74" t="s">
        <v>45</v>
      </c>
      <c r="D202" s="7" t="s">
        <v>622</v>
      </c>
      <c r="E202" s="27">
        <v>41926</v>
      </c>
      <c r="F202" s="31" t="s">
        <v>2</v>
      </c>
      <c r="G202" s="105" t="s">
        <v>24</v>
      </c>
      <c r="H202" s="34" t="s">
        <v>488</v>
      </c>
      <c r="I202" s="32" t="s">
        <v>356</v>
      </c>
      <c r="J202" s="31"/>
      <c r="K202" s="75">
        <v>13360</v>
      </c>
      <c r="L202" s="75">
        <v>13360</v>
      </c>
      <c r="M202" s="45"/>
      <c r="N202" s="45"/>
      <c r="O202" s="45"/>
      <c r="P202" s="45"/>
      <c r="Q202" s="45"/>
      <c r="R202" s="45"/>
      <c r="S202" s="45"/>
    </row>
    <row r="203" spans="1:19" s="40" customFormat="1" ht="45" x14ac:dyDescent="0.25">
      <c r="A203" s="125" t="s">
        <v>971</v>
      </c>
      <c r="B203" s="125" t="s">
        <v>937</v>
      </c>
      <c r="C203" s="74" t="s">
        <v>143</v>
      </c>
      <c r="D203" s="7" t="s">
        <v>623</v>
      </c>
      <c r="E203" s="27">
        <v>41927</v>
      </c>
      <c r="F203" s="31" t="s">
        <v>2</v>
      </c>
      <c r="G203" s="105" t="s">
        <v>624</v>
      </c>
      <c r="H203" s="34" t="s">
        <v>488</v>
      </c>
      <c r="I203" s="106" t="s">
        <v>166</v>
      </c>
      <c r="J203" s="31"/>
      <c r="K203" s="75">
        <v>46093.37</v>
      </c>
      <c r="L203" s="75">
        <v>46093.37</v>
      </c>
      <c r="M203" s="45"/>
      <c r="N203" s="45"/>
      <c r="O203" s="45"/>
      <c r="P203" s="45"/>
      <c r="Q203" s="45"/>
      <c r="R203" s="45"/>
      <c r="S203" s="45"/>
    </row>
    <row r="204" spans="1:19" s="40" customFormat="1" ht="30" x14ac:dyDescent="0.25">
      <c r="A204" s="125" t="s">
        <v>972</v>
      </c>
      <c r="B204" s="125" t="s">
        <v>938</v>
      </c>
      <c r="C204" s="74" t="s">
        <v>122</v>
      </c>
      <c r="D204" s="87" t="s">
        <v>626</v>
      </c>
      <c r="E204" s="92">
        <v>41928</v>
      </c>
      <c r="F204" s="104" t="s">
        <v>2</v>
      </c>
      <c r="G204" s="87" t="s">
        <v>627</v>
      </c>
      <c r="H204" s="34" t="s">
        <v>488</v>
      </c>
      <c r="I204" s="102" t="s">
        <v>628</v>
      </c>
      <c r="J204" s="31"/>
      <c r="K204" s="108">
        <v>31903.51</v>
      </c>
      <c r="L204" s="108">
        <v>31903.51</v>
      </c>
      <c r="M204" s="45"/>
      <c r="N204" s="45"/>
      <c r="O204" s="45"/>
      <c r="P204" s="45"/>
      <c r="Q204" s="45"/>
      <c r="R204" s="45"/>
      <c r="S204" s="45"/>
    </row>
    <row r="205" spans="1:19" s="40" customFormat="1" ht="60" x14ac:dyDescent="0.25">
      <c r="A205" s="125" t="s">
        <v>973</v>
      </c>
      <c r="B205" s="125" t="s">
        <v>939</v>
      </c>
      <c r="C205" s="74" t="s">
        <v>122</v>
      </c>
      <c r="D205" s="87" t="s">
        <v>629</v>
      </c>
      <c r="E205" s="92">
        <v>41933</v>
      </c>
      <c r="F205" s="104" t="s">
        <v>2</v>
      </c>
      <c r="G205" s="87" t="s">
        <v>630</v>
      </c>
      <c r="H205" s="34" t="s">
        <v>488</v>
      </c>
      <c r="I205" s="102" t="s">
        <v>241</v>
      </c>
      <c r="J205" s="31"/>
      <c r="K205" s="108">
        <v>22125</v>
      </c>
      <c r="L205" s="108">
        <v>22125</v>
      </c>
      <c r="M205" s="45"/>
      <c r="N205" s="45"/>
      <c r="O205" s="45"/>
      <c r="P205" s="45"/>
      <c r="Q205" s="45"/>
      <c r="R205" s="45"/>
      <c r="S205" s="45"/>
    </row>
    <row r="206" spans="1:19" s="40" customFormat="1" ht="45" x14ac:dyDescent="0.25">
      <c r="A206" s="125" t="s">
        <v>974</v>
      </c>
      <c r="B206" s="125" t="s">
        <v>940</v>
      </c>
      <c r="C206" s="74" t="s">
        <v>122</v>
      </c>
      <c r="D206" s="87" t="s">
        <v>636</v>
      </c>
      <c r="E206" s="92">
        <v>41934</v>
      </c>
      <c r="F206" s="104" t="s">
        <v>2</v>
      </c>
      <c r="G206" s="87" t="s">
        <v>637</v>
      </c>
      <c r="H206" s="34" t="s">
        <v>488</v>
      </c>
      <c r="I206" s="102" t="s">
        <v>638</v>
      </c>
      <c r="J206" s="31"/>
      <c r="K206" s="108">
        <v>29500</v>
      </c>
      <c r="L206" s="108">
        <v>29500</v>
      </c>
      <c r="M206" s="45"/>
      <c r="N206" s="45"/>
      <c r="O206" s="45"/>
      <c r="P206" s="45"/>
      <c r="Q206" s="45"/>
      <c r="R206" s="45"/>
      <c r="S206" s="45"/>
    </row>
    <row r="207" spans="1:19" s="40" customFormat="1" ht="30" x14ac:dyDescent="0.25">
      <c r="A207" s="125" t="s">
        <v>975</v>
      </c>
      <c r="B207" s="125" t="s">
        <v>941</v>
      </c>
      <c r="C207" s="74" t="s">
        <v>12</v>
      </c>
      <c r="D207" s="87" t="s">
        <v>642</v>
      </c>
      <c r="E207" s="92">
        <v>41935</v>
      </c>
      <c r="F207" s="104" t="s">
        <v>2</v>
      </c>
      <c r="G207" s="87" t="s">
        <v>643</v>
      </c>
      <c r="H207" s="34" t="s">
        <v>488</v>
      </c>
      <c r="I207" s="102" t="s">
        <v>33</v>
      </c>
      <c r="J207" s="31"/>
      <c r="K207" s="108">
        <v>9000</v>
      </c>
      <c r="L207" s="108"/>
      <c r="M207" s="45"/>
      <c r="N207" s="45"/>
      <c r="O207" s="45"/>
      <c r="P207" s="45"/>
      <c r="Q207" s="45"/>
      <c r="R207" s="45"/>
      <c r="S207" s="45"/>
    </row>
    <row r="208" spans="1:19" s="40" customFormat="1" ht="45" x14ac:dyDescent="0.25">
      <c r="A208" s="125" t="s">
        <v>976</v>
      </c>
      <c r="B208" s="125" t="s">
        <v>942</v>
      </c>
      <c r="C208" s="74" t="s">
        <v>22</v>
      </c>
      <c r="D208" s="87" t="s">
        <v>644</v>
      </c>
      <c r="E208" s="92">
        <v>41935</v>
      </c>
      <c r="F208" s="104" t="s">
        <v>2</v>
      </c>
      <c r="G208" s="87" t="s">
        <v>756</v>
      </c>
      <c r="H208" s="34" t="s">
        <v>488</v>
      </c>
      <c r="I208" s="102" t="s">
        <v>645</v>
      </c>
      <c r="J208" s="31"/>
      <c r="K208" s="108">
        <v>57735.92</v>
      </c>
      <c r="L208" s="108">
        <v>57735.92</v>
      </c>
      <c r="M208" s="45"/>
      <c r="N208" s="45"/>
      <c r="O208" s="45"/>
      <c r="P208" s="45"/>
      <c r="Q208" s="45"/>
      <c r="R208" s="45"/>
      <c r="S208" s="45"/>
    </row>
    <row r="209" spans="1:19" s="40" customFormat="1" ht="45" x14ac:dyDescent="0.25">
      <c r="A209" s="125" t="s">
        <v>977</v>
      </c>
      <c r="B209" s="125" t="s">
        <v>943</v>
      </c>
      <c r="C209" s="74" t="s">
        <v>401</v>
      </c>
      <c r="D209" s="87" t="s">
        <v>646</v>
      </c>
      <c r="E209" s="92">
        <v>41936</v>
      </c>
      <c r="F209" s="104" t="s">
        <v>2</v>
      </c>
      <c r="G209" s="87" t="s">
        <v>647</v>
      </c>
      <c r="H209" s="34" t="s">
        <v>488</v>
      </c>
      <c r="I209" s="122" t="s">
        <v>44</v>
      </c>
      <c r="J209" s="31"/>
      <c r="K209" s="108">
        <v>17949.650000000001</v>
      </c>
      <c r="L209" s="108"/>
      <c r="M209" s="45"/>
      <c r="N209" s="45"/>
      <c r="O209" s="45"/>
      <c r="P209" s="45"/>
      <c r="Q209" s="45"/>
      <c r="R209" s="45"/>
      <c r="S209" s="45"/>
    </row>
    <row r="210" spans="1:19" s="40" customFormat="1" ht="60" x14ac:dyDescent="0.25">
      <c r="A210" s="125" t="s">
        <v>978</v>
      </c>
      <c r="B210" s="125" t="s">
        <v>944</v>
      </c>
      <c r="C210" s="74" t="s">
        <v>401</v>
      </c>
      <c r="D210" s="87" t="s">
        <v>653</v>
      </c>
      <c r="E210" s="92">
        <v>41939</v>
      </c>
      <c r="F210" s="104" t="s">
        <v>2</v>
      </c>
      <c r="G210" s="87" t="s">
        <v>654</v>
      </c>
      <c r="H210" s="34" t="s">
        <v>488</v>
      </c>
      <c r="I210" s="122" t="s">
        <v>655</v>
      </c>
      <c r="J210" s="31"/>
      <c r="K210" s="108">
        <v>59354</v>
      </c>
      <c r="L210" s="108">
        <v>59354</v>
      </c>
      <c r="M210" s="45"/>
      <c r="N210" s="45"/>
      <c r="O210" s="45"/>
      <c r="P210" s="45"/>
      <c r="Q210" s="45"/>
      <c r="R210" s="45"/>
      <c r="S210" s="45"/>
    </row>
    <row r="211" spans="1:19" s="40" customFormat="1" ht="75" x14ac:dyDescent="0.25">
      <c r="A211" s="125" t="s">
        <v>979</v>
      </c>
      <c r="B211" s="125" t="s">
        <v>945</v>
      </c>
      <c r="C211" s="39" t="s">
        <v>22</v>
      </c>
      <c r="D211" s="95" t="s">
        <v>656</v>
      </c>
      <c r="E211" s="111">
        <v>41939</v>
      </c>
      <c r="F211" s="104" t="s">
        <v>2</v>
      </c>
      <c r="G211" s="95" t="s">
        <v>657</v>
      </c>
      <c r="H211" s="113" t="s">
        <v>488</v>
      </c>
      <c r="I211" s="122" t="s">
        <v>655</v>
      </c>
      <c r="J211" s="123"/>
      <c r="K211" s="124">
        <v>10030</v>
      </c>
      <c r="L211" s="124">
        <v>10030</v>
      </c>
      <c r="M211" s="45"/>
      <c r="N211" s="45"/>
      <c r="O211" s="45"/>
      <c r="P211" s="45"/>
      <c r="Q211" s="45"/>
      <c r="R211" s="45"/>
      <c r="S211" s="45"/>
    </row>
    <row r="212" spans="1:19" s="40" customFormat="1" ht="30" x14ac:dyDescent="0.25">
      <c r="A212" s="125" t="s">
        <v>980</v>
      </c>
      <c r="B212" s="125" t="s">
        <v>946</v>
      </c>
      <c r="C212" s="74" t="s">
        <v>249</v>
      </c>
      <c r="D212" s="87" t="s">
        <v>658</v>
      </c>
      <c r="E212" s="92">
        <v>41939</v>
      </c>
      <c r="F212" s="104" t="s">
        <v>2</v>
      </c>
      <c r="G212" s="87" t="s">
        <v>659</v>
      </c>
      <c r="H212" s="34" t="s">
        <v>488</v>
      </c>
      <c r="I212" s="102" t="s">
        <v>48</v>
      </c>
      <c r="J212" s="31"/>
      <c r="K212" s="108">
        <v>46233.18</v>
      </c>
      <c r="L212" s="108">
        <v>46233.18</v>
      </c>
      <c r="M212" s="45"/>
      <c r="N212" s="45"/>
      <c r="O212" s="45"/>
      <c r="P212" s="45"/>
      <c r="Q212" s="45"/>
      <c r="R212" s="45"/>
      <c r="S212" s="45"/>
    </row>
    <row r="213" spans="1:19" s="40" customFormat="1" ht="45" x14ac:dyDescent="0.25">
      <c r="A213" s="125" t="s">
        <v>981</v>
      </c>
      <c r="B213" s="125" t="s">
        <v>947</v>
      </c>
      <c r="C213" s="74" t="s">
        <v>401</v>
      </c>
      <c r="D213" s="87" t="s">
        <v>660</v>
      </c>
      <c r="E213" s="92">
        <v>41940</v>
      </c>
      <c r="F213" s="104" t="s">
        <v>2</v>
      </c>
      <c r="G213" s="87" t="s">
        <v>553</v>
      </c>
      <c r="H213" s="34" t="s">
        <v>488</v>
      </c>
      <c r="I213" s="102" t="s">
        <v>554</v>
      </c>
      <c r="J213" s="31"/>
      <c r="K213" s="108">
        <v>4065.52</v>
      </c>
      <c r="L213" s="108"/>
      <c r="M213" s="45"/>
      <c r="N213" s="45"/>
      <c r="O213" s="45"/>
      <c r="P213" s="45"/>
      <c r="Q213" s="45"/>
      <c r="R213" s="45"/>
      <c r="S213" s="45"/>
    </row>
    <row r="214" spans="1:19" s="40" customFormat="1" ht="45" x14ac:dyDescent="0.25">
      <c r="A214" s="125" t="s">
        <v>982</v>
      </c>
      <c r="B214" s="125" t="s">
        <v>948</v>
      </c>
      <c r="C214" s="74" t="s">
        <v>249</v>
      </c>
      <c r="D214" s="87" t="s">
        <v>664</v>
      </c>
      <c r="E214" s="92">
        <v>41941</v>
      </c>
      <c r="F214" s="104" t="s">
        <v>2</v>
      </c>
      <c r="G214" s="87" t="s">
        <v>665</v>
      </c>
      <c r="H214" s="34" t="s">
        <v>488</v>
      </c>
      <c r="I214" s="102" t="s">
        <v>666</v>
      </c>
      <c r="J214" s="31"/>
      <c r="K214" s="108">
        <v>8888.94</v>
      </c>
      <c r="L214" s="108"/>
      <c r="M214" s="45"/>
      <c r="N214" s="45"/>
      <c r="O214" s="45"/>
      <c r="P214" s="45"/>
      <c r="Q214" s="45"/>
      <c r="R214" s="45"/>
      <c r="S214" s="45"/>
    </row>
    <row r="215" spans="1:19" s="40" customFormat="1" ht="45" x14ac:dyDescent="0.25">
      <c r="A215" s="125" t="s">
        <v>983</v>
      </c>
      <c r="B215" s="125" t="s">
        <v>949</v>
      </c>
      <c r="C215" s="74" t="s">
        <v>22</v>
      </c>
      <c r="D215" s="87" t="s">
        <v>667</v>
      </c>
      <c r="E215" s="92">
        <v>41941</v>
      </c>
      <c r="F215" s="104" t="s">
        <v>2</v>
      </c>
      <c r="G215" s="87" t="s">
        <v>668</v>
      </c>
      <c r="H215" s="34" t="s">
        <v>488</v>
      </c>
      <c r="I215" s="102" t="s">
        <v>655</v>
      </c>
      <c r="J215" s="31"/>
      <c r="K215" s="108">
        <v>11564</v>
      </c>
      <c r="L215" s="108">
        <v>11564</v>
      </c>
      <c r="M215" s="45"/>
      <c r="N215" s="45"/>
      <c r="O215" s="45"/>
      <c r="P215" s="45"/>
      <c r="Q215" s="45"/>
      <c r="R215" s="45"/>
      <c r="S215" s="45"/>
    </row>
    <row r="216" spans="1:19" s="40" customFormat="1" ht="45" x14ac:dyDescent="0.25">
      <c r="A216" s="125" t="s">
        <v>984</v>
      </c>
      <c r="B216" s="125" t="s">
        <v>950</v>
      </c>
      <c r="C216" s="74" t="s">
        <v>757</v>
      </c>
      <c r="D216" s="87" t="s">
        <v>671</v>
      </c>
      <c r="E216" s="92">
        <v>41942</v>
      </c>
      <c r="F216" s="104" t="s">
        <v>2</v>
      </c>
      <c r="G216" s="87" t="s">
        <v>672</v>
      </c>
      <c r="H216" s="34" t="s">
        <v>488</v>
      </c>
      <c r="I216" s="102" t="s">
        <v>48</v>
      </c>
      <c r="J216" s="31"/>
      <c r="K216" s="108">
        <v>58478.44</v>
      </c>
      <c r="L216" s="108">
        <v>58478.44</v>
      </c>
      <c r="M216" s="45"/>
      <c r="N216" s="45"/>
      <c r="O216" s="45"/>
      <c r="P216" s="45"/>
      <c r="Q216" s="45"/>
      <c r="R216" s="45"/>
      <c r="S216" s="45"/>
    </row>
    <row r="217" spans="1:19" s="40" customFormat="1" ht="60" x14ac:dyDescent="0.25">
      <c r="A217" s="125" t="s">
        <v>985</v>
      </c>
      <c r="B217" s="125" t="s">
        <v>951</v>
      </c>
      <c r="C217" s="74" t="s">
        <v>22</v>
      </c>
      <c r="D217" s="87" t="s">
        <v>673</v>
      </c>
      <c r="E217" s="92">
        <v>41942</v>
      </c>
      <c r="F217" s="104" t="s">
        <v>2</v>
      </c>
      <c r="G217" s="87" t="s">
        <v>674</v>
      </c>
      <c r="H217" s="34" t="s">
        <v>488</v>
      </c>
      <c r="I217" s="102" t="s">
        <v>675</v>
      </c>
      <c r="J217" s="31"/>
      <c r="K217" s="108">
        <v>4999.99</v>
      </c>
      <c r="L217" s="108">
        <v>4999.99</v>
      </c>
      <c r="M217" s="45"/>
      <c r="N217" s="45"/>
      <c r="O217" s="45"/>
      <c r="P217" s="45"/>
      <c r="Q217" s="45"/>
      <c r="R217" s="45"/>
      <c r="S217" s="45"/>
    </row>
    <row r="218" spans="1:19" s="40" customFormat="1" ht="30" x14ac:dyDescent="0.25">
      <c r="A218" s="125" t="s">
        <v>986</v>
      </c>
      <c r="B218" s="125" t="s">
        <v>952</v>
      </c>
      <c r="C218" s="74" t="s">
        <v>401</v>
      </c>
      <c r="D218" s="87" t="s">
        <v>676</v>
      </c>
      <c r="E218" s="92">
        <v>41942</v>
      </c>
      <c r="F218" s="104" t="s">
        <v>2</v>
      </c>
      <c r="G218" s="87" t="s">
        <v>677</v>
      </c>
      <c r="H218" s="34" t="s">
        <v>488</v>
      </c>
      <c r="I218" s="102" t="s">
        <v>44</v>
      </c>
      <c r="J218" s="31"/>
      <c r="K218" s="108">
        <v>40470.129999999997</v>
      </c>
      <c r="L218" s="108"/>
      <c r="M218" s="45"/>
      <c r="N218" s="45"/>
      <c r="O218" s="45"/>
      <c r="P218" s="45"/>
      <c r="Q218" s="45"/>
      <c r="R218" s="45"/>
      <c r="S218" s="45"/>
    </row>
    <row r="219" spans="1:19" s="40" customFormat="1" ht="30" x14ac:dyDescent="0.25">
      <c r="A219" s="125" t="s">
        <v>987</v>
      </c>
      <c r="B219" s="125" t="s">
        <v>953</v>
      </c>
      <c r="C219" s="74" t="s">
        <v>122</v>
      </c>
      <c r="D219" s="87" t="s">
        <v>678</v>
      </c>
      <c r="E219" s="92">
        <v>41943</v>
      </c>
      <c r="F219" s="104" t="s">
        <v>2</v>
      </c>
      <c r="G219" s="87" t="s">
        <v>651</v>
      </c>
      <c r="H219" s="34" t="s">
        <v>488</v>
      </c>
      <c r="I219" s="102" t="s">
        <v>679</v>
      </c>
      <c r="J219" s="31"/>
      <c r="K219" s="108">
        <v>28025</v>
      </c>
      <c r="L219" s="108">
        <v>28025</v>
      </c>
      <c r="M219" s="45"/>
      <c r="N219" s="45"/>
      <c r="O219" s="45"/>
      <c r="P219" s="45"/>
      <c r="Q219" s="45"/>
      <c r="R219" s="45"/>
      <c r="S219" s="45"/>
    </row>
    <row r="220" spans="1:19" s="40" customFormat="1" ht="30" x14ac:dyDescent="0.25">
      <c r="A220" s="125" t="s">
        <v>988</v>
      </c>
      <c r="B220" s="125" t="s">
        <v>954</v>
      </c>
      <c r="C220" s="74" t="s">
        <v>122</v>
      </c>
      <c r="D220" s="87" t="s">
        <v>680</v>
      </c>
      <c r="E220" s="92">
        <v>41946</v>
      </c>
      <c r="F220" s="104" t="s">
        <v>2</v>
      </c>
      <c r="G220" s="87" t="s">
        <v>681</v>
      </c>
      <c r="H220" s="34" t="s">
        <v>488</v>
      </c>
      <c r="I220" s="102" t="s">
        <v>132</v>
      </c>
      <c r="J220" s="31"/>
      <c r="K220" s="108">
        <v>9251.2000000000007</v>
      </c>
      <c r="L220" s="108">
        <v>9251.2000000000007</v>
      </c>
      <c r="M220" s="45"/>
      <c r="N220" s="45"/>
      <c r="O220" s="45"/>
      <c r="P220" s="45"/>
      <c r="Q220" s="45"/>
      <c r="R220" s="45"/>
      <c r="S220" s="45"/>
    </row>
    <row r="221" spans="1:19" s="40" customFormat="1" ht="45" x14ac:dyDescent="0.25">
      <c r="A221" s="125" t="s">
        <v>989</v>
      </c>
      <c r="B221" s="125" t="s">
        <v>955</v>
      </c>
      <c r="C221" s="74" t="s">
        <v>122</v>
      </c>
      <c r="D221" s="87" t="s">
        <v>682</v>
      </c>
      <c r="E221" s="92">
        <v>41947</v>
      </c>
      <c r="F221" s="104" t="s">
        <v>2</v>
      </c>
      <c r="G221" s="87" t="s">
        <v>649</v>
      </c>
      <c r="H221" s="34" t="s">
        <v>488</v>
      </c>
      <c r="I221" s="102" t="s">
        <v>628</v>
      </c>
      <c r="J221" s="31"/>
      <c r="K221" s="108">
        <v>19370.88</v>
      </c>
      <c r="L221" s="108">
        <v>19370.88</v>
      </c>
      <c r="M221" s="45"/>
      <c r="N221" s="45"/>
      <c r="O221" s="45"/>
      <c r="P221" s="45"/>
      <c r="Q221" s="45"/>
      <c r="R221" s="45"/>
      <c r="S221" s="45"/>
    </row>
    <row r="222" spans="1:19" s="40" customFormat="1" ht="60" x14ac:dyDescent="0.25">
      <c r="A222" s="125" t="s">
        <v>990</v>
      </c>
      <c r="B222" s="125" t="s">
        <v>956</v>
      </c>
      <c r="C222" s="74" t="s">
        <v>22</v>
      </c>
      <c r="D222" s="87" t="s">
        <v>687</v>
      </c>
      <c r="E222" s="92">
        <v>41947</v>
      </c>
      <c r="F222" s="104" t="s">
        <v>2</v>
      </c>
      <c r="G222" s="87" t="s">
        <v>688</v>
      </c>
      <c r="H222" s="34" t="s">
        <v>488</v>
      </c>
      <c r="I222" s="102" t="s">
        <v>689</v>
      </c>
      <c r="J222" s="31"/>
      <c r="K222" s="108">
        <v>13540.5</v>
      </c>
      <c r="L222" s="108">
        <v>13540.5</v>
      </c>
      <c r="M222" s="45"/>
      <c r="N222" s="45"/>
      <c r="O222" s="45"/>
      <c r="P222" s="45"/>
      <c r="Q222" s="45"/>
      <c r="R222" s="45"/>
      <c r="S222" s="45"/>
    </row>
    <row r="223" spans="1:19" s="40" customFormat="1" ht="45" x14ac:dyDescent="0.25">
      <c r="A223" s="125" t="s">
        <v>991</v>
      </c>
      <c r="B223" s="125" t="s">
        <v>957</v>
      </c>
      <c r="C223" s="74" t="s">
        <v>483</v>
      </c>
      <c r="D223" s="87" t="s">
        <v>690</v>
      </c>
      <c r="E223" s="92">
        <v>41948</v>
      </c>
      <c r="F223" s="104" t="s">
        <v>2</v>
      </c>
      <c r="G223" s="87" t="s">
        <v>691</v>
      </c>
      <c r="H223" s="34" t="s">
        <v>488</v>
      </c>
      <c r="I223" s="102" t="s">
        <v>753</v>
      </c>
      <c r="J223" s="31"/>
      <c r="K223" s="108">
        <v>49357.63</v>
      </c>
      <c r="L223" s="108">
        <v>49357.63</v>
      </c>
      <c r="M223" s="45"/>
      <c r="N223" s="45"/>
      <c r="O223" s="45"/>
      <c r="P223" s="45"/>
      <c r="Q223" s="45"/>
      <c r="R223" s="45"/>
      <c r="S223" s="45"/>
    </row>
    <row r="224" spans="1:19" s="45" customFormat="1" ht="45" x14ac:dyDescent="0.25">
      <c r="A224" s="125" t="s">
        <v>992</v>
      </c>
      <c r="B224" s="125" t="s">
        <v>958</v>
      </c>
      <c r="C224" s="74" t="s">
        <v>483</v>
      </c>
      <c r="D224" s="87" t="s">
        <v>692</v>
      </c>
      <c r="E224" s="92">
        <v>41950</v>
      </c>
      <c r="F224" s="104" t="s">
        <v>2</v>
      </c>
      <c r="G224" s="87" t="s">
        <v>693</v>
      </c>
      <c r="H224" s="34" t="s">
        <v>488</v>
      </c>
      <c r="I224" s="102" t="s">
        <v>48</v>
      </c>
      <c r="J224" s="31"/>
      <c r="K224" s="108">
        <v>10453.5</v>
      </c>
      <c r="L224" s="108">
        <v>10453.5</v>
      </c>
    </row>
    <row r="225" spans="1:12" s="45" customFormat="1" ht="45" x14ac:dyDescent="0.25">
      <c r="A225" s="125" t="s">
        <v>993</v>
      </c>
      <c r="B225" s="125" t="s">
        <v>959</v>
      </c>
      <c r="C225" s="74" t="s">
        <v>122</v>
      </c>
      <c r="D225" s="87" t="s">
        <v>700</v>
      </c>
      <c r="E225" s="92">
        <v>41955</v>
      </c>
      <c r="F225" s="104" t="s">
        <v>2</v>
      </c>
      <c r="G225" s="87" t="s">
        <v>701</v>
      </c>
      <c r="H225" s="34" t="s">
        <v>488</v>
      </c>
      <c r="I225" s="102" t="s">
        <v>196</v>
      </c>
      <c r="J225" s="31"/>
      <c r="K225" s="108">
        <v>65136</v>
      </c>
      <c r="L225" s="108">
        <v>65136</v>
      </c>
    </row>
    <row r="226" spans="1:12" s="45" customFormat="1" ht="60" x14ac:dyDescent="0.25">
      <c r="A226" s="125" t="s">
        <v>994</v>
      </c>
      <c r="B226" s="125" t="s">
        <v>960</v>
      </c>
      <c r="C226" s="74" t="s">
        <v>483</v>
      </c>
      <c r="D226" s="87" t="s">
        <v>702</v>
      </c>
      <c r="E226" s="92">
        <v>41956</v>
      </c>
      <c r="F226" s="104" t="s">
        <v>2</v>
      </c>
      <c r="G226" s="87" t="s">
        <v>703</v>
      </c>
      <c r="H226" s="34" t="s">
        <v>488</v>
      </c>
      <c r="I226" s="102" t="s">
        <v>704</v>
      </c>
      <c r="J226" s="31"/>
      <c r="K226" s="108">
        <v>5310</v>
      </c>
      <c r="L226" s="108">
        <v>5310</v>
      </c>
    </row>
    <row r="227" spans="1:12" s="45" customFormat="1" ht="45" x14ac:dyDescent="0.25">
      <c r="A227" s="125" t="s">
        <v>995</v>
      </c>
      <c r="B227" s="125" t="s">
        <v>961</v>
      </c>
      <c r="C227" s="74" t="s">
        <v>122</v>
      </c>
      <c r="D227" s="87" t="s">
        <v>707</v>
      </c>
      <c r="E227" s="92">
        <v>41960</v>
      </c>
      <c r="F227" s="104" t="s">
        <v>2</v>
      </c>
      <c r="G227" s="87" t="s">
        <v>708</v>
      </c>
      <c r="H227" s="34" t="s">
        <v>488</v>
      </c>
      <c r="I227" s="102" t="s">
        <v>709</v>
      </c>
      <c r="J227" s="31"/>
      <c r="K227" s="108">
        <v>73090</v>
      </c>
      <c r="L227" s="108"/>
    </row>
    <row r="228" spans="1:12" s="45" customFormat="1" ht="30" x14ac:dyDescent="0.25">
      <c r="A228" s="125" t="s">
        <v>996</v>
      </c>
      <c r="B228" s="125" t="s">
        <v>962</v>
      </c>
      <c r="C228" s="74" t="s">
        <v>159</v>
      </c>
      <c r="D228" s="87" t="s">
        <v>712</v>
      </c>
      <c r="E228" s="92">
        <v>41961</v>
      </c>
      <c r="F228" s="104" t="s">
        <v>2</v>
      </c>
      <c r="G228" s="87" t="s">
        <v>713</v>
      </c>
      <c r="H228" s="34" t="s">
        <v>488</v>
      </c>
      <c r="I228" s="102" t="s">
        <v>33</v>
      </c>
      <c r="J228" s="31"/>
      <c r="K228" s="108">
        <v>10259.91</v>
      </c>
      <c r="L228" s="108"/>
    </row>
    <row r="229" spans="1:12" s="45" customFormat="1" ht="45" x14ac:dyDescent="0.25">
      <c r="A229" s="125" t="s">
        <v>997</v>
      </c>
      <c r="B229" s="125" t="s">
        <v>963</v>
      </c>
      <c r="C229" s="74" t="s">
        <v>86</v>
      </c>
      <c r="D229" s="87" t="s">
        <v>718</v>
      </c>
      <c r="E229" s="92">
        <v>41967</v>
      </c>
      <c r="F229" s="104" t="s">
        <v>2</v>
      </c>
      <c r="G229" s="87" t="s">
        <v>719</v>
      </c>
      <c r="H229" s="34" t="s">
        <v>488</v>
      </c>
      <c r="I229" s="102" t="s">
        <v>388</v>
      </c>
      <c r="J229" s="31"/>
      <c r="K229" s="108">
        <v>9060.1</v>
      </c>
      <c r="L229" s="108"/>
    </row>
    <row r="230" spans="1:12" s="45" customFormat="1" ht="45" x14ac:dyDescent="0.25">
      <c r="A230" s="125" t="s">
        <v>998</v>
      </c>
      <c r="B230" s="125" t="s">
        <v>964</v>
      </c>
      <c r="C230" s="74" t="s">
        <v>22</v>
      </c>
      <c r="D230" s="87" t="s">
        <v>721</v>
      </c>
      <c r="E230" s="92">
        <v>41969</v>
      </c>
      <c r="F230" s="104" t="s">
        <v>2</v>
      </c>
      <c r="G230" s="87" t="s">
        <v>722</v>
      </c>
      <c r="H230" s="34" t="s">
        <v>488</v>
      </c>
      <c r="I230" s="102" t="s">
        <v>645</v>
      </c>
      <c r="J230" s="31"/>
      <c r="K230" s="108">
        <v>23600.35</v>
      </c>
      <c r="L230" s="108">
        <v>23600.35</v>
      </c>
    </row>
    <row r="231" spans="1:12" s="45" customFormat="1" ht="30" x14ac:dyDescent="0.25">
      <c r="A231" s="125" t="s">
        <v>999</v>
      </c>
      <c r="B231" s="125" t="s">
        <v>965</v>
      </c>
      <c r="C231" s="74" t="s">
        <v>122</v>
      </c>
      <c r="D231" s="87" t="s">
        <v>723</v>
      </c>
      <c r="E231" s="92">
        <v>41969</v>
      </c>
      <c r="F231" s="104" t="s">
        <v>2</v>
      </c>
      <c r="G231" s="87" t="s">
        <v>724</v>
      </c>
      <c r="H231" s="34" t="s">
        <v>488</v>
      </c>
      <c r="I231" s="102" t="s">
        <v>591</v>
      </c>
      <c r="J231" s="31"/>
      <c r="K231" s="108">
        <v>41536</v>
      </c>
      <c r="L231" s="108">
        <v>41536</v>
      </c>
    </row>
    <row r="232" spans="1:12" s="45" customFormat="1" ht="30" x14ac:dyDescent="0.25">
      <c r="A232" s="125" t="s">
        <v>1000</v>
      </c>
      <c r="B232" s="125" t="s">
        <v>966</v>
      </c>
      <c r="C232" s="74" t="s">
        <v>122</v>
      </c>
      <c r="D232" s="87" t="s">
        <v>725</v>
      </c>
      <c r="E232" s="92">
        <v>41969</v>
      </c>
      <c r="F232" s="104" t="s">
        <v>2</v>
      </c>
      <c r="G232" s="87" t="s">
        <v>726</v>
      </c>
      <c r="H232" s="34" t="s">
        <v>488</v>
      </c>
      <c r="I232" s="102" t="s">
        <v>709</v>
      </c>
      <c r="J232" s="31"/>
      <c r="K232" s="108">
        <v>6823.35</v>
      </c>
      <c r="L232" s="108"/>
    </row>
    <row r="233" spans="1:12" s="45" customFormat="1" ht="45" x14ac:dyDescent="0.25">
      <c r="A233" s="125" t="s">
        <v>1001</v>
      </c>
      <c r="B233" s="125" t="s">
        <v>967</v>
      </c>
      <c r="C233" s="74" t="s">
        <v>122</v>
      </c>
      <c r="D233" s="87" t="s">
        <v>727</v>
      </c>
      <c r="E233" s="92">
        <v>41971</v>
      </c>
      <c r="F233" s="104" t="s">
        <v>2</v>
      </c>
      <c r="G233" s="87" t="s">
        <v>728</v>
      </c>
      <c r="H233" s="34" t="s">
        <v>488</v>
      </c>
      <c r="I233" s="102" t="s">
        <v>755</v>
      </c>
      <c r="J233" s="31"/>
      <c r="K233" s="108">
        <v>6903</v>
      </c>
      <c r="L233" s="108">
        <v>6903</v>
      </c>
    </row>
    <row r="234" spans="1:12" s="45" customFormat="1" ht="45" x14ac:dyDescent="0.25">
      <c r="A234" s="125" t="s">
        <v>1002</v>
      </c>
      <c r="B234" s="125" t="s">
        <v>968</v>
      </c>
      <c r="C234" s="74" t="s">
        <v>122</v>
      </c>
      <c r="D234" s="87" t="s">
        <v>729</v>
      </c>
      <c r="E234" s="92">
        <v>41971</v>
      </c>
      <c r="F234" s="104" t="s">
        <v>2</v>
      </c>
      <c r="G234" s="87" t="s">
        <v>730</v>
      </c>
      <c r="H234" s="34" t="s">
        <v>488</v>
      </c>
      <c r="I234" s="102" t="s">
        <v>731</v>
      </c>
      <c r="J234" s="31"/>
      <c r="K234" s="108">
        <v>22420</v>
      </c>
      <c r="L234" s="108">
        <v>22420</v>
      </c>
    </row>
    <row r="235" spans="1:12" s="45" customFormat="1" ht="45" x14ac:dyDescent="0.25">
      <c r="A235" s="125" t="s">
        <v>1003</v>
      </c>
      <c r="B235" s="125" t="s">
        <v>969</v>
      </c>
      <c r="C235" s="74" t="s">
        <v>22</v>
      </c>
      <c r="D235" s="87" t="s">
        <v>732</v>
      </c>
      <c r="E235" s="92">
        <v>41971</v>
      </c>
      <c r="F235" s="104" t="s">
        <v>2</v>
      </c>
      <c r="G235" s="87" t="s">
        <v>733</v>
      </c>
      <c r="H235" s="34" t="s">
        <v>488</v>
      </c>
      <c r="I235" s="102" t="s">
        <v>18</v>
      </c>
      <c r="J235" s="31"/>
      <c r="K235" s="108">
        <v>1158.48</v>
      </c>
      <c r="L235" s="108"/>
    </row>
    <row r="236" spans="1:12" s="45" customFormat="1" ht="45" x14ac:dyDescent="0.25">
      <c r="A236" s="125" t="s">
        <v>1004</v>
      </c>
      <c r="B236" s="125" t="s">
        <v>970</v>
      </c>
      <c r="C236" s="74" t="s">
        <v>22</v>
      </c>
      <c r="D236" s="87" t="s">
        <v>734</v>
      </c>
      <c r="E236" s="92">
        <v>41971</v>
      </c>
      <c r="F236" s="104" t="s">
        <v>2</v>
      </c>
      <c r="G236" s="87" t="s">
        <v>733</v>
      </c>
      <c r="H236" s="34" t="s">
        <v>488</v>
      </c>
      <c r="I236" s="102" t="s">
        <v>166</v>
      </c>
      <c r="J236" s="31"/>
      <c r="K236" s="108">
        <v>10267.19</v>
      </c>
      <c r="L236" s="108"/>
    </row>
    <row r="237" spans="1:12" s="45" customFormat="1" ht="30" x14ac:dyDescent="0.25">
      <c r="A237" s="125" t="s">
        <v>1005</v>
      </c>
      <c r="B237" s="125" t="s">
        <v>971</v>
      </c>
      <c r="C237" s="74" t="s">
        <v>86</v>
      </c>
      <c r="D237" s="87" t="s">
        <v>736</v>
      </c>
      <c r="E237" s="92">
        <v>41974</v>
      </c>
      <c r="F237" s="104" t="s">
        <v>2</v>
      </c>
      <c r="G237" s="87" t="s">
        <v>737</v>
      </c>
      <c r="H237" s="34" t="s">
        <v>488</v>
      </c>
      <c r="I237" s="102" t="s">
        <v>738</v>
      </c>
      <c r="J237" s="31"/>
      <c r="K237" s="108">
        <v>9145</v>
      </c>
      <c r="L237" s="108">
        <v>9145</v>
      </c>
    </row>
    <row r="238" spans="1:12" s="45" customFormat="1" ht="45" x14ac:dyDescent="0.25">
      <c r="A238" s="125" t="s">
        <v>1006</v>
      </c>
      <c r="B238" s="125" t="s">
        <v>972</v>
      </c>
      <c r="C238" s="74" t="s">
        <v>122</v>
      </c>
      <c r="D238" s="87" t="s">
        <v>739</v>
      </c>
      <c r="E238" s="92">
        <v>41974</v>
      </c>
      <c r="F238" s="104" t="s">
        <v>2</v>
      </c>
      <c r="G238" s="87" t="s">
        <v>740</v>
      </c>
      <c r="H238" s="34" t="s">
        <v>488</v>
      </c>
      <c r="I238" s="102" t="s">
        <v>628</v>
      </c>
      <c r="J238" s="31"/>
      <c r="K238" s="108">
        <v>25075</v>
      </c>
      <c r="L238" s="108">
        <v>25075</v>
      </c>
    </row>
    <row r="239" spans="1:12" s="45" customFormat="1" ht="45" x14ac:dyDescent="0.25">
      <c r="A239" s="125" t="s">
        <v>1007</v>
      </c>
      <c r="B239" s="125" t="s">
        <v>973</v>
      </c>
      <c r="C239" s="74" t="s">
        <v>122</v>
      </c>
      <c r="D239" s="87" t="s">
        <v>741</v>
      </c>
      <c r="E239" s="92">
        <v>41974</v>
      </c>
      <c r="F239" s="104" t="s">
        <v>2</v>
      </c>
      <c r="G239" s="87" t="s">
        <v>742</v>
      </c>
      <c r="H239" s="34" t="s">
        <v>488</v>
      </c>
      <c r="I239" s="102" t="s">
        <v>196</v>
      </c>
      <c r="J239" s="31"/>
      <c r="K239" s="108">
        <v>8968</v>
      </c>
      <c r="L239" s="108">
        <v>8968</v>
      </c>
    </row>
    <row r="240" spans="1:12" s="45" customFormat="1" ht="45" x14ac:dyDescent="0.25">
      <c r="A240" s="125" t="s">
        <v>1008</v>
      </c>
      <c r="B240" s="125" t="s">
        <v>974</v>
      </c>
      <c r="C240" s="74" t="s">
        <v>401</v>
      </c>
      <c r="D240" s="87" t="s">
        <v>743</v>
      </c>
      <c r="E240" s="92">
        <v>41976</v>
      </c>
      <c r="F240" s="104" t="s">
        <v>2</v>
      </c>
      <c r="G240" s="87" t="s">
        <v>744</v>
      </c>
      <c r="H240" s="34" t="s">
        <v>488</v>
      </c>
      <c r="I240" s="102" t="s">
        <v>25</v>
      </c>
      <c r="J240" s="31"/>
      <c r="K240" s="108">
        <v>24791.8</v>
      </c>
      <c r="L240" s="108">
        <v>24791.8</v>
      </c>
    </row>
    <row r="241" spans="1:19" s="45" customFormat="1" ht="45" x14ac:dyDescent="0.25">
      <c r="A241" s="125" t="s">
        <v>1009</v>
      </c>
      <c r="B241" s="125" t="s">
        <v>975</v>
      </c>
      <c r="C241" s="74" t="s">
        <v>22</v>
      </c>
      <c r="D241" s="87" t="s">
        <v>747</v>
      </c>
      <c r="E241" s="92">
        <v>41977</v>
      </c>
      <c r="F241" s="104" t="s">
        <v>2</v>
      </c>
      <c r="G241" s="87" t="s">
        <v>748</v>
      </c>
      <c r="H241" s="34" t="s">
        <v>488</v>
      </c>
      <c r="I241" s="102" t="s">
        <v>166</v>
      </c>
      <c r="J241" s="31"/>
      <c r="K241" s="108">
        <v>1600.01</v>
      </c>
      <c r="L241" s="108"/>
    </row>
    <row r="242" spans="1:19" s="45" customFormat="1" ht="45" x14ac:dyDescent="0.25">
      <c r="A242" s="125" t="s">
        <v>1010</v>
      </c>
      <c r="B242" s="125" t="s">
        <v>976</v>
      </c>
      <c r="C242" s="74" t="s">
        <v>22</v>
      </c>
      <c r="D242" s="87" t="s">
        <v>751</v>
      </c>
      <c r="E242" s="92">
        <v>41982</v>
      </c>
      <c r="F242" s="104" t="s">
        <v>2</v>
      </c>
      <c r="G242" s="87" t="s">
        <v>752</v>
      </c>
      <c r="H242" s="34" t="s">
        <v>488</v>
      </c>
      <c r="I242" s="102" t="s">
        <v>135</v>
      </c>
      <c r="J242" s="31"/>
      <c r="K242" s="108">
        <v>30290.49</v>
      </c>
      <c r="L242" s="108"/>
    </row>
    <row r="243" spans="1:19" s="45" customFormat="1" ht="45" x14ac:dyDescent="0.25">
      <c r="A243" s="125" t="s">
        <v>1011</v>
      </c>
      <c r="B243" s="125" t="s">
        <v>977</v>
      </c>
      <c r="C243" s="74" t="s">
        <v>22</v>
      </c>
      <c r="D243" s="89" t="s">
        <v>760</v>
      </c>
      <c r="E243" s="88">
        <v>41983</v>
      </c>
      <c r="F243" s="102" t="s">
        <v>2</v>
      </c>
      <c r="G243" s="102" t="s">
        <v>761</v>
      </c>
      <c r="H243" s="34" t="s">
        <v>488</v>
      </c>
      <c r="I243" s="102" t="s">
        <v>762</v>
      </c>
      <c r="J243" s="31"/>
      <c r="K243" s="75">
        <v>41241.120000000003</v>
      </c>
      <c r="L243" s="75">
        <v>41241.120000000003</v>
      </c>
    </row>
    <row r="244" spans="1:19" s="45" customFormat="1" ht="30" x14ac:dyDescent="0.25">
      <c r="A244" s="125" t="s">
        <v>1012</v>
      </c>
      <c r="B244" s="125" t="s">
        <v>978</v>
      </c>
      <c r="C244" s="74" t="s">
        <v>97</v>
      </c>
      <c r="D244" s="89" t="s">
        <v>763</v>
      </c>
      <c r="E244" s="92">
        <v>41989</v>
      </c>
      <c r="F244" s="102" t="s">
        <v>2</v>
      </c>
      <c r="G244" s="102" t="s">
        <v>764</v>
      </c>
      <c r="H244" s="34" t="s">
        <v>488</v>
      </c>
      <c r="I244" s="102" t="s">
        <v>33</v>
      </c>
      <c r="J244" s="31"/>
      <c r="K244" s="75">
        <v>3814.91</v>
      </c>
      <c r="L244" s="75"/>
    </row>
    <row r="245" spans="1:19" s="45" customFormat="1" ht="30" x14ac:dyDescent="0.25">
      <c r="A245" s="125" t="s">
        <v>1013</v>
      </c>
      <c r="B245" s="125" t="s">
        <v>979</v>
      </c>
      <c r="C245" s="74" t="s">
        <v>97</v>
      </c>
      <c r="D245" s="89" t="s">
        <v>765</v>
      </c>
      <c r="E245" s="92">
        <v>41989</v>
      </c>
      <c r="F245" s="102" t="s">
        <v>2</v>
      </c>
      <c r="G245" s="102" t="s">
        <v>764</v>
      </c>
      <c r="H245" s="34" t="s">
        <v>488</v>
      </c>
      <c r="I245" s="102" t="s">
        <v>388</v>
      </c>
      <c r="J245" s="31"/>
      <c r="K245" s="75">
        <v>15316.4</v>
      </c>
      <c r="L245" s="75"/>
    </row>
    <row r="246" spans="1:19" s="45" customFormat="1" ht="45" x14ac:dyDescent="0.25">
      <c r="A246" s="125" t="s">
        <v>1014</v>
      </c>
      <c r="B246" s="125" t="s">
        <v>980</v>
      </c>
      <c r="C246" s="74" t="s">
        <v>122</v>
      </c>
      <c r="D246" s="89" t="s">
        <v>766</v>
      </c>
      <c r="E246" s="92">
        <v>41990</v>
      </c>
      <c r="F246" s="102" t="s">
        <v>2</v>
      </c>
      <c r="G246" s="102" t="s">
        <v>767</v>
      </c>
      <c r="H246" s="34" t="s">
        <v>488</v>
      </c>
      <c r="I246" s="102" t="s">
        <v>768</v>
      </c>
      <c r="J246" s="31"/>
      <c r="K246" s="75">
        <v>33261.839999999997</v>
      </c>
      <c r="L246" s="75"/>
    </row>
    <row r="247" spans="1:19" s="45" customFormat="1" ht="45" x14ac:dyDescent="0.25">
      <c r="A247" s="125" t="s">
        <v>1015</v>
      </c>
      <c r="B247" s="125" t="s">
        <v>981</v>
      </c>
      <c r="C247" s="74" t="s">
        <v>122</v>
      </c>
      <c r="D247" s="89" t="s">
        <v>769</v>
      </c>
      <c r="E247" s="92">
        <v>41990</v>
      </c>
      <c r="F247" s="102" t="s">
        <v>2</v>
      </c>
      <c r="G247" s="102" t="s">
        <v>770</v>
      </c>
      <c r="H247" s="34" t="s">
        <v>488</v>
      </c>
      <c r="I247" s="102" t="s">
        <v>771</v>
      </c>
      <c r="J247" s="31"/>
      <c r="K247" s="75">
        <v>16520</v>
      </c>
      <c r="L247" s="75">
        <v>16520</v>
      </c>
    </row>
    <row r="248" spans="1:19" s="45" customFormat="1" ht="45" x14ac:dyDescent="0.25">
      <c r="A248" s="125" t="s">
        <v>1016</v>
      </c>
      <c r="B248" s="125" t="s">
        <v>982</v>
      </c>
      <c r="C248" s="74" t="s">
        <v>122</v>
      </c>
      <c r="D248" s="89" t="s">
        <v>772</v>
      </c>
      <c r="E248" s="92">
        <v>41990</v>
      </c>
      <c r="F248" s="102" t="s">
        <v>2</v>
      </c>
      <c r="G248" s="102" t="s">
        <v>767</v>
      </c>
      <c r="H248" s="34" t="s">
        <v>488</v>
      </c>
      <c r="I248" s="102" t="s">
        <v>768</v>
      </c>
      <c r="J248" s="31"/>
      <c r="K248" s="75">
        <v>6900</v>
      </c>
      <c r="L248" s="75"/>
    </row>
    <row r="249" spans="1:19" s="45" customFormat="1" ht="30" x14ac:dyDescent="0.25">
      <c r="A249" s="125" t="s">
        <v>1017</v>
      </c>
      <c r="B249" s="125" t="s">
        <v>983</v>
      </c>
      <c r="C249" s="74" t="s">
        <v>122</v>
      </c>
      <c r="D249" s="89" t="s">
        <v>773</v>
      </c>
      <c r="E249" s="92">
        <v>41990</v>
      </c>
      <c r="F249" s="102" t="s">
        <v>318</v>
      </c>
      <c r="G249" s="102" t="s">
        <v>767</v>
      </c>
      <c r="H249" s="34" t="s">
        <v>488</v>
      </c>
      <c r="I249" s="102" t="s">
        <v>774</v>
      </c>
      <c r="J249" s="31"/>
      <c r="K249" s="75"/>
      <c r="L249" s="75"/>
    </row>
    <row r="250" spans="1:19" s="45" customFormat="1" ht="30" x14ac:dyDescent="0.25">
      <c r="A250" s="125" t="s">
        <v>1018</v>
      </c>
      <c r="B250" s="125" t="s">
        <v>984</v>
      </c>
      <c r="C250" s="74" t="s">
        <v>122</v>
      </c>
      <c r="D250" s="89" t="s">
        <v>775</v>
      </c>
      <c r="E250" s="92">
        <v>41992</v>
      </c>
      <c r="F250" s="102" t="s">
        <v>2</v>
      </c>
      <c r="G250" s="102" t="s">
        <v>767</v>
      </c>
      <c r="H250" s="34" t="s">
        <v>488</v>
      </c>
      <c r="I250" s="102" t="s">
        <v>774</v>
      </c>
      <c r="J250" s="31"/>
      <c r="K250" s="75">
        <v>55646.04</v>
      </c>
      <c r="L250" s="75"/>
    </row>
    <row r="251" spans="1:19" s="45" customFormat="1" ht="60" x14ac:dyDescent="0.25">
      <c r="A251" s="125" t="s">
        <v>1019</v>
      </c>
      <c r="C251" s="74" t="s">
        <v>5</v>
      </c>
      <c r="D251" s="93" t="s">
        <v>601</v>
      </c>
      <c r="E251" s="27">
        <v>41915</v>
      </c>
      <c r="F251" s="31" t="s">
        <v>2</v>
      </c>
      <c r="G251" s="105" t="s">
        <v>602</v>
      </c>
      <c r="H251" s="34" t="s">
        <v>625</v>
      </c>
      <c r="I251" s="32" t="s">
        <v>15</v>
      </c>
      <c r="J251" s="31"/>
      <c r="K251" s="75">
        <v>321400</v>
      </c>
      <c r="L251" s="75">
        <v>321400</v>
      </c>
    </row>
    <row r="252" spans="1:19" s="45" customFormat="1" ht="45" x14ac:dyDescent="0.25">
      <c r="A252" s="125" t="s">
        <v>1020</v>
      </c>
      <c r="B252" s="126" t="s">
        <v>777</v>
      </c>
      <c r="C252" s="76" t="s">
        <v>249</v>
      </c>
      <c r="D252" s="58" t="s">
        <v>420</v>
      </c>
      <c r="E252" s="50">
        <v>41648</v>
      </c>
      <c r="F252" s="81" t="s">
        <v>407</v>
      </c>
      <c r="G252" s="81" t="s">
        <v>415</v>
      </c>
      <c r="H252" s="96" t="s">
        <v>489</v>
      </c>
      <c r="I252" s="81" t="s">
        <v>421</v>
      </c>
      <c r="J252" s="81" t="s">
        <v>68</v>
      </c>
      <c r="K252" s="47">
        <v>90708.96</v>
      </c>
      <c r="L252" s="47">
        <v>90708.96</v>
      </c>
      <c r="Q252" s="40"/>
      <c r="R252" s="40"/>
      <c r="S252" s="40"/>
    </row>
    <row r="253" spans="1:19" s="45" customFormat="1" ht="45" x14ac:dyDescent="0.25">
      <c r="A253" s="125" t="s">
        <v>1021</v>
      </c>
      <c r="B253" s="126" t="s">
        <v>778</v>
      </c>
      <c r="C253" s="6" t="s">
        <v>5</v>
      </c>
      <c r="D253" s="20" t="s">
        <v>147</v>
      </c>
      <c r="E253" s="5">
        <v>41682</v>
      </c>
      <c r="F253" s="98" t="s">
        <v>2</v>
      </c>
      <c r="G253" s="98" t="s">
        <v>148</v>
      </c>
      <c r="H253" s="97" t="s">
        <v>489</v>
      </c>
      <c r="I253" s="98" t="s">
        <v>15</v>
      </c>
      <c r="J253" s="98" t="s">
        <v>67</v>
      </c>
      <c r="K253" s="1">
        <v>252000</v>
      </c>
      <c r="L253" s="1"/>
      <c r="M253" s="43"/>
      <c r="N253" s="48"/>
      <c r="O253" s="48"/>
      <c r="P253" s="48"/>
      <c r="Q253" s="17"/>
      <c r="R253" s="17"/>
      <c r="S253" s="17"/>
    </row>
    <row r="254" spans="1:19" s="45" customFormat="1" ht="45" x14ac:dyDescent="0.25">
      <c r="A254" s="125" t="s">
        <v>1022</v>
      </c>
      <c r="B254" s="126" t="s">
        <v>779</v>
      </c>
      <c r="C254" s="38" t="s">
        <v>5</v>
      </c>
      <c r="D254" s="58" t="s">
        <v>184</v>
      </c>
      <c r="E254" s="50">
        <v>41708</v>
      </c>
      <c r="F254" s="81" t="s">
        <v>2</v>
      </c>
      <c r="G254" s="81" t="s">
        <v>185</v>
      </c>
      <c r="H254" s="96" t="s">
        <v>489</v>
      </c>
      <c r="I254" s="81" t="s">
        <v>15</v>
      </c>
      <c r="J254" s="81" t="s">
        <v>67</v>
      </c>
      <c r="K254" s="47">
        <v>321400</v>
      </c>
      <c r="L254" s="47">
        <v>0</v>
      </c>
      <c r="M254" s="41"/>
      <c r="Q254" s="48"/>
      <c r="R254" s="48"/>
      <c r="S254" s="48"/>
    </row>
    <row r="255" spans="1:19" s="45" customFormat="1" ht="45" x14ac:dyDescent="0.25">
      <c r="A255" s="125" t="s">
        <v>1023</v>
      </c>
      <c r="B255" s="126" t="s">
        <v>780</v>
      </c>
      <c r="C255" s="74" t="s">
        <v>5</v>
      </c>
      <c r="D255" s="35" t="s">
        <v>211</v>
      </c>
      <c r="E255" s="27">
        <v>41712</v>
      </c>
      <c r="F255" s="7" t="s">
        <v>173</v>
      </c>
      <c r="G255" s="29" t="s">
        <v>212</v>
      </c>
      <c r="H255" s="33" t="s">
        <v>489</v>
      </c>
      <c r="I255" s="29" t="s">
        <v>15</v>
      </c>
      <c r="J255" s="33" t="s">
        <v>67</v>
      </c>
      <c r="K255" s="44">
        <v>321400</v>
      </c>
      <c r="L255" s="44">
        <v>0</v>
      </c>
      <c r="M255" s="41"/>
    </row>
    <row r="256" spans="1:19" s="45" customFormat="1" ht="60" x14ac:dyDescent="0.25">
      <c r="A256" s="125" t="s">
        <v>1024</v>
      </c>
      <c r="B256" s="126" t="s">
        <v>781</v>
      </c>
      <c r="C256" s="74" t="s">
        <v>97</v>
      </c>
      <c r="D256" s="35" t="s">
        <v>228</v>
      </c>
      <c r="E256" s="27">
        <v>41719</v>
      </c>
      <c r="F256" s="7" t="s">
        <v>2</v>
      </c>
      <c r="G256" s="29" t="s">
        <v>229</v>
      </c>
      <c r="H256" s="33" t="s">
        <v>489</v>
      </c>
      <c r="I256" s="29" t="s">
        <v>33</v>
      </c>
      <c r="J256" s="33" t="s">
        <v>230</v>
      </c>
      <c r="K256" s="75">
        <v>91361.76</v>
      </c>
      <c r="L256" s="44"/>
      <c r="M256" s="41"/>
    </row>
    <row r="257" spans="1:19" s="45" customFormat="1" ht="60" x14ac:dyDescent="0.25">
      <c r="A257" s="125" t="s">
        <v>1025</v>
      </c>
      <c r="B257" s="126" t="s">
        <v>782</v>
      </c>
      <c r="C257" s="74" t="s">
        <v>5</v>
      </c>
      <c r="D257" s="35" t="s">
        <v>247</v>
      </c>
      <c r="E257" s="27">
        <v>41732</v>
      </c>
      <c r="F257" s="7" t="s">
        <v>173</v>
      </c>
      <c r="G257" s="29" t="s">
        <v>248</v>
      </c>
      <c r="H257" s="33" t="s">
        <v>489</v>
      </c>
      <c r="I257" s="29" t="s">
        <v>15</v>
      </c>
      <c r="J257" s="33" t="s">
        <v>67</v>
      </c>
      <c r="K257" s="75">
        <v>321400</v>
      </c>
      <c r="L257" s="44"/>
      <c r="M257" s="41"/>
    </row>
    <row r="258" spans="1:19" s="45" customFormat="1" ht="45" x14ac:dyDescent="0.25">
      <c r="A258" s="125" t="s">
        <v>1026</v>
      </c>
      <c r="B258" s="126" t="s">
        <v>783</v>
      </c>
      <c r="C258" s="74" t="s">
        <v>249</v>
      </c>
      <c r="D258" s="35" t="s">
        <v>262</v>
      </c>
      <c r="E258" s="27">
        <v>41737</v>
      </c>
      <c r="F258" s="7" t="s">
        <v>173</v>
      </c>
      <c r="G258" s="29" t="s">
        <v>251</v>
      </c>
      <c r="H258" s="33" t="s">
        <v>489</v>
      </c>
      <c r="I258" s="29" t="s">
        <v>263</v>
      </c>
      <c r="J258" s="33" t="s">
        <v>68</v>
      </c>
      <c r="K258" s="75">
        <v>114696</v>
      </c>
      <c r="L258" s="75">
        <v>114696</v>
      </c>
      <c r="M258" s="41"/>
    </row>
    <row r="259" spans="1:19" s="45" customFormat="1" ht="30" x14ac:dyDescent="0.25">
      <c r="A259" s="125" t="s">
        <v>1027</v>
      </c>
      <c r="B259" s="126" t="s">
        <v>784</v>
      </c>
      <c r="C259" s="74" t="s">
        <v>122</v>
      </c>
      <c r="D259" s="37" t="s">
        <v>278</v>
      </c>
      <c r="E259" s="36">
        <v>41745</v>
      </c>
      <c r="F259" s="103" t="s">
        <v>2</v>
      </c>
      <c r="G259" s="23" t="s">
        <v>279</v>
      </c>
      <c r="H259" s="23" t="s">
        <v>489</v>
      </c>
      <c r="I259" s="23" t="s">
        <v>142</v>
      </c>
      <c r="J259" s="23" t="s">
        <v>69</v>
      </c>
      <c r="K259" s="51">
        <v>161745</v>
      </c>
      <c r="L259" s="51"/>
      <c r="M259" s="41"/>
    </row>
    <row r="260" spans="1:19" s="45" customFormat="1" ht="45" x14ac:dyDescent="0.25">
      <c r="A260" s="125" t="s">
        <v>1028</v>
      </c>
      <c r="B260" s="126" t="s">
        <v>785</v>
      </c>
      <c r="C260" s="74" t="s">
        <v>97</v>
      </c>
      <c r="D260" s="30" t="s">
        <v>287</v>
      </c>
      <c r="E260" s="36">
        <v>41750</v>
      </c>
      <c r="F260" s="103" t="s">
        <v>2</v>
      </c>
      <c r="G260" s="23" t="s">
        <v>288</v>
      </c>
      <c r="H260" s="23" t="s">
        <v>489</v>
      </c>
      <c r="I260" s="23" t="s">
        <v>119</v>
      </c>
      <c r="J260" s="23" t="s">
        <v>68</v>
      </c>
      <c r="K260" s="51">
        <v>88193.58</v>
      </c>
      <c r="L260" s="51">
        <v>88193.58</v>
      </c>
      <c r="M260" s="41"/>
      <c r="N260" s="45" t="s">
        <v>60</v>
      </c>
      <c r="O260" s="45" t="s">
        <v>60</v>
      </c>
      <c r="P260" s="45" t="s">
        <v>283</v>
      </c>
    </row>
    <row r="261" spans="1:19" s="45" customFormat="1" ht="30" x14ac:dyDescent="0.25">
      <c r="A261" s="125" t="s">
        <v>1029</v>
      </c>
      <c r="B261" s="126" t="s">
        <v>786</v>
      </c>
      <c r="C261" s="74" t="s">
        <v>86</v>
      </c>
      <c r="D261" s="22" t="s">
        <v>314</v>
      </c>
      <c r="E261" s="22">
        <v>41757</v>
      </c>
      <c r="F261" s="30" t="s">
        <v>2</v>
      </c>
      <c r="G261" s="99" t="s">
        <v>315</v>
      </c>
      <c r="H261" s="99" t="s">
        <v>489</v>
      </c>
      <c r="I261" s="99" t="s">
        <v>316</v>
      </c>
      <c r="J261" s="116" t="s">
        <v>261</v>
      </c>
      <c r="K261" s="51">
        <v>299540</v>
      </c>
      <c r="L261" s="51"/>
      <c r="M261" s="41"/>
    </row>
    <row r="262" spans="1:19" s="45" customFormat="1" ht="60" x14ac:dyDescent="0.25">
      <c r="A262" s="125" t="s">
        <v>1030</v>
      </c>
      <c r="B262" s="126" t="s">
        <v>787</v>
      </c>
      <c r="C262" s="74" t="s">
        <v>0</v>
      </c>
      <c r="D262" s="22" t="s">
        <v>317</v>
      </c>
      <c r="E262" s="22">
        <v>41757</v>
      </c>
      <c r="F262" s="30" t="s">
        <v>318</v>
      </c>
      <c r="G262" s="99" t="s">
        <v>319</v>
      </c>
      <c r="H262" s="99" t="s">
        <v>489</v>
      </c>
      <c r="I262" s="99" t="s">
        <v>320</v>
      </c>
      <c r="J262" s="116" t="s">
        <v>68</v>
      </c>
      <c r="K262" s="51"/>
      <c r="L262" s="51"/>
      <c r="M262" s="41"/>
    </row>
    <row r="263" spans="1:19" s="45" customFormat="1" ht="60" x14ac:dyDescent="0.25">
      <c r="A263" s="125" t="s">
        <v>1031</v>
      </c>
      <c r="B263" s="126" t="s">
        <v>788</v>
      </c>
      <c r="C263" s="74" t="s">
        <v>0</v>
      </c>
      <c r="D263" s="22" t="s">
        <v>321</v>
      </c>
      <c r="E263" s="22">
        <v>41757</v>
      </c>
      <c r="F263" s="30" t="s">
        <v>318</v>
      </c>
      <c r="G263" s="99" t="s">
        <v>319</v>
      </c>
      <c r="H263" s="99" t="s">
        <v>489</v>
      </c>
      <c r="I263" s="99" t="s">
        <v>322</v>
      </c>
      <c r="J263" s="116" t="s">
        <v>68</v>
      </c>
      <c r="K263" s="42"/>
      <c r="L263" s="42"/>
      <c r="M263" s="41"/>
    </row>
    <row r="264" spans="1:19" s="45" customFormat="1" ht="45" x14ac:dyDescent="0.25">
      <c r="A264" s="125" t="s">
        <v>1032</v>
      </c>
      <c r="B264" s="126" t="s">
        <v>789</v>
      </c>
      <c r="C264" s="74" t="s">
        <v>5</v>
      </c>
      <c r="D264" s="22" t="s">
        <v>343</v>
      </c>
      <c r="E264" s="22">
        <v>41761</v>
      </c>
      <c r="F264" s="30" t="s">
        <v>2</v>
      </c>
      <c r="G264" s="99" t="s">
        <v>344</v>
      </c>
      <c r="H264" s="99" t="s">
        <v>489</v>
      </c>
      <c r="I264" s="99" t="s">
        <v>15</v>
      </c>
      <c r="J264" s="23" t="s">
        <v>230</v>
      </c>
      <c r="K264" s="51">
        <v>321400</v>
      </c>
      <c r="L264" s="51"/>
      <c r="M264" s="41"/>
    </row>
    <row r="265" spans="1:19" s="45" customFormat="1" ht="75" x14ac:dyDescent="0.25">
      <c r="A265" s="125" t="s">
        <v>1033</v>
      </c>
      <c r="B265" s="126" t="s">
        <v>790</v>
      </c>
      <c r="C265" s="74" t="s">
        <v>122</v>
      </c>
      <c r="D265" s="22" t="s">
        <v>357</v>
      </c>
      <c r="E265" s="22">
        <v>41767</v>
      </c>
      <c r="F265" s="30" t="s">
        <v>2</v>
      </c>
      <c r="G265" s="99" t="s">
        <v>358</v>
      </c>
      <c r="H265" s="99" t="s">
        <v>489</v>
      </c>
      <c r="I265" s="99" t="s">
        <v>359</v>
      </c>
      <c r="J265" s="23" t="s">
        <v>68</v>
      </c>
      <c r="K265" s="51">
        <v>246861.9</v>
      </c>
      <c r="L265" s="51">
        <v>246861.9</v>
      </c>
      <c r="M265" s="41"/>
    </row>
    <row r="266" spans="1:19" s="45" customFormat="1" ht="60" x14ac:dyDescent="0.25">
      <c r="A266" s="125" t="s">
        <v>1034</v>
      </c>
      <c r="B266" s="126" t="s">
        <v>791</v>
      </c>
      <c r="C266" s="74" t="s">
        <v>0</v>
      </c>
      <c r="D266" s="22" t="s">
        <v>374</v>
      </c>
      <c r="E266" s="22">
        <v>41774</v>
      </c>
      <c r="F266" s="30" t="s">
        <v>2</v>
      </c>
      <c r="G266" s="99" t="s">
        <v>319</v>
      </c>
      <c r="H266" s="99" t="s">
        <v>489</v>
      </c>
      <c r="I266" s="99" t="s">
        <v>320</v>
      </c>
      <c r="J266" s="23" t="s">
        <v>68</v>
      </c>
      <c r="K266" s="51">
        <v>295127.3</v>
      </c>
      <c r="L266" s="51">
        <v>295127.3</v>
      </c>
      <c r="M266" s="41"/>
    </row>
    <row r="267" spans="1:19" s="45" customFormat="1" ht="60" x14ac:dyDescent="0.25">
      <c r="A267" s="125" t="s">
        <v>1035</v>
      </c>
      <c r="B267" s="126" t="s">
        <v>792</v>
      </c>
      <c r="C267" s="74" t="s">
        <v>0</v>
      </c>
      <c r="D267" s="22" t="s">
        <v>375</v>
      </c>
      <c r="E267" s="22">
        <v>41774</v>
      </c>
      <c r="F267" s="30" t="s">
        <v>2</v>
      </c>
      <c r="G267" s="99" t="s">
        <v>319</v>
      </c>
      <c r="H267" s="99" t="s">
        <v>489</v>
      </c>
      <c r="I267" s="99" t="s">
        <v>322</v>
      </c>
      <c r="J267" s="23" t="s">
        <v>68</v>
      </c>
      <c r="K267" s="51">
        <v>254966.38</v>
      </c>
      <c r="L267" s="51">
        <v>254966.38</v>
      </c>
      <c r="M267" s="41"/>
    </row>
    <row r="268" spans="1:19" s="45" customFormat="1" ht="60" x14ac:dyDescent="0.25">
      <c r="A268" s="125" t="s">
        <v>1036</v>
      </c>
      <c r="B268" s="126" t="s">
        <v>793</v>
      </c>
      <c r="C268" s="74" t="s">
        <v>0</v>
      </c>
      <c r="D268" s="22" t="s">
        <v>376</v>
      </c>
      <c r="E268" s="22">
        <v>41774</v>
      </c>
      <c r="F268" s="30" t="s">
        <v>2</v>
      </c>
      <c r="G268" s="99" t="s">
        <v>319</v>
      </c>
      <c r="H268" s="99" t="s">
        <v>489</v>
      </c>
      <c r="I268" s="99" t="s">
        <v>324</v>
      </c>
      <c r="J268" s="23" t="s">
        <v>68</v>
      </c>
      <c r="K268" s="51">
        <v>508305.74</v>
      </c>
      <c r="L268" s="51">
        <v>508305.74</v>
      </c>
      <c r="M268" s="41"/>
    </row>
    <row r="269" spans="1:19" s="45" customFormat="1" ht="60" x14ac:dyDescent="0.25">
      <c r="A269" s="125" t="s">
        <v>1037</v>
      </c>
      <c r="B269" s="126" t="s">
        <v>794</v>
      </c>
      <c r="C269" s="74" t="s">
        <v>0</v>
      </c>
      <c r="D269" s="22" t="s">
        <v>377</v>
      </c>
      <c r="E269" s="22">
        <v>41774</v>
      </c>
      <c r="F269" s="30" t="s">
        <v>2</v>
      </c>
      <c r="G269" s="99" t="s">
        <v>319</v>
      </c>
      <c r="H269" s="99" t="s">
        <v>489</v>
      </c>
      <c r="I269" s="99" t="s">
        <v>378</v>
      </c>
      <c r="J269" s="23" t="s">
        <v>193</v>
      </c>
      <c r="K269" s="51">
        <v>203394.24</v>
      </c>
      <c r="L269" s="51">
        <v>203394.24</v>
      </c>
      <c r="M269" s="41"/>
    </row>
    <row r="270" spans="1:19" s="45" customFormat="1" ht="30" x14ac:dyDescent="0.25">
      <c r="A270" s="125" t="s">
        <v>1038</v>
      </c>
      <c r="B270" s="126" t="s">
        <v>795</v>
      </c>
      <c r="C270" s="74" t="s">
        <v>12</v>
      </c>
      <c r="D270" s="22" t="s">
        <v>384</v>
      </c>
      <c r="E270" s="22">
        <v>41779</v>
      </c>
      <c r="F270" s="30" t="s">
        <v>2</v>
      </c>
      <c r="G270" s="99" t="s">
        <v>385</v>
      </c>
      <c r="H270" s="99" t="s">
        <v>489</v>
      </c>
      <c r="I270" s="99" t="s">
        <v>33</v>
      </c>
      <c r="J270" s="23" t="s">
        <v>69</v>
      </c>
      <c r="K270" s="51">
        <v>136500</v>
      </c>
      <c r="L270" s="51"/>
      <c r="M270" s="40"/>
      <c r="N270" s="40"/>
      <c r="O270" s="48"/>
      <c r="P270" s="48"/>
      <c r="Q270" s="48"/>
      <c r="R270" s="48"/>
      <c r="S270" s="48"/>
    </row>
    <row r="271" spans="1:19" s="45" customFormat="1" ht="45" x14ac:dyDescent="0.25">
      <c r="A271" s="125" t="s">
        <v>1039</v>
      </c>
      <c r="B271" s="126" t="s">
        <v>796</v>
      </c>
      <c r="C271" s="74" t="s">
        <v>12</v>
      </c>
      <c r="D271" s="22" t="s">
        <v>391</v>
      </c>
      <c r="E271" s="22">
        <v>41782</v>
      </c>
      <c r="F271" s="30" t="s">
        <v>2</v>
      </c>
      <c r="G271" s="99" t="s">
        <v>392</v>
      </c>
      <c r="H271" s="99" t="s">
        <v>489</v>
      </c>
      <c r="I271" s="99" t="s">
        <v>393</v>
      </c>
      <c r="J271" s="23" t="s">
        <v>68</v>
      </c>
      <c r="K271" s="51">
        <v>119652</v>
      </c>
      <c r="L271" s="51">
        <v>119652</v>
      </c>
      <c r="M271" s="40"/>
      <c r="N271" s="40"/>
      <c r="O271" s="40"/>
      <c r="P271" s="40"/>
      <c r="Q271" s="40"/>
      <c r="R271" s="40"/>
      <c r="S271" s="40"/>
    </row>
    <row r="272" spans="1:19" s="45" customFormat="1" ht="45" x14ac:dyDescent="0.25">
      <c r="A272" s="125" t="s">
        <v>1040</v>
      </c>
      <c r="B272" s="126" t="s">
        <v>797</v>
      </c>
      <c r="C272" s="74" t="s">
        <v>86</v>
      </c>
      <c r="D272" s="22" t="s">
        <v>394</v>
      </c>
      <c r="E272" s="22">
        <v>41785</v>
      </c>
      <c r="F272" s="30" t="s">
        <v>2</v>
      </c>
      <c r="G272" s="99" t="s">
        <v>395</v>
      </c>
      <c r="H272" s="99" t="s">
        <v>489</v>
      </c>
      <c r="I272" s="99" t="s">
        <v>162</v>
      </c>
      <c r="J272" s="23" t="s">
        <v>68</v>
      </c>
      <c r="K272" s="51">
        <v>5605</v>
      </c>
      <c r="L272" s="51">
        <v>5605</v>
      </c>
      <c r="M272" s="40"/>
      <c r="N272" s="40"/>
      <c r="O272" s="40"/>
      <c r="P272" s="40"/>
      <c r="Q272" s="40"/>
      <c r="R272" s="40"/>
      <c r="S272" s="40"/>
    </row>
    <row r="273" spans="1:19" s="45" customFormat="1" ht="75" x14ac:dyDescent="0.25">
      <c r="A273" s="125" t="s">
        <v>1041</v>
      </c>
      <c r="B273" s="126" t="s">
        <v>798</v>
      </c>
      <c r="C273" s="16" t="s">
        <v>12</v>
      </c>
      <c r="D273" s="29" t="s">
        <v>13</v>
      </c>
      <c r="E273" s="27">
        <v>41793</v>
      </c>
      <c r="F273" s="7" t="s">
        <v>2</v>
      </c>
      <c r="G273" s="29" t="s">
        <v>14</v>
      </c>
      <c r="H273" s="33" t="s">
        <v>489</v>
      </c>
      <c r="I273" s="29" t="s">
        <v>15</v>
      </c>
      <c r="J273" s="23" t="s">
        <v>400</v>
      </c>
      <c r="K273" s="51">
        <v>321400</v>
      </c>
      <c r="L273" s="51"/>
      <c r="M273" s="13"/>
      <c r="N273" s="13"/>
      <c r="O273" s="13"/>
      <c r="P273" s="13"/>
      <c r="Q273" s="13"/>
      <c r="R273" s="13"/>
      <c r="S273" s="13"/>
    </row>
    <row r="274" spans="1:19" s="45" customFormat="1" ht="60" x14ac:dyDescent="0.25">
      <c r="A274" s="125" t="s">
        <v>1042</v>
      </c>
      <c r="B274" s="126" t="s">
        <v>799</v>
      </c>
      <c r="C274" s="16" t="s">
        <v>93</v>
      </c>
      <c r="D274" s="29" t="s">
        <v>28</v>
      </c>
      <c r="E274" s="27">
        <v>41802</v>
      </c>
      <c r="F274" s="7" t="s">
        <v>2</v>
      </c>
      <c r="G274" s="29" t="s">
        <v>29</v>
      </c>
      <c r="H274" s="33" t="s">
        <v>489</v>
      </c>
      <c r="I274" s="29" t="s">
        <v>30</v>
      </c>
      <c r="J274" s="23" t="s">
        <v>69</v>
      </c>
      <c r="K274" s="51">
        <v>200000</v>
      </c>
      <c r="L274" s="51"/>
      <c r="M274" s="40"/>
      <c r="N274" s="40"/>
      <c r="O274" s="40"/>
      <c r="P274" s="40"/>
      <c r="Q274" s="40"/>
      <c r="R274" s="40"/>
      <c r="S274" s="40"/>
    </row>
    <row r="275" spans="1:19" s="45" customFormat="1" ht="75" x14ac:dyDescent="0.25">
      <c r="A275" s="125" t="s">
        <v>1043</v>
      </c>
      <c r="B275" s="126" t="s">
        <v>800</v>
      </c>
      <c r="C275" s="16" t="s">
        <v>79</v>
      </c>
      <c r="D275" s="29" t="s">
        <v>80</v>
      </c>
      <c r="E275" s="27">
        <v>41827</v>
      </c>
      <c r="F275" s="93" t="s">
        <v>151</v>
      </c>
      <c r="G275" s="29" t="s">
        <v>81</v>
      </c>
      <c r="H275" s="33" t="s">
        <v>489</v>
      </c>
      <c r="I275" s="29" t="s">
        <v>82</v>
      </c>
      <c r="J275" s="23" t="s">
        <v>69</v>
      </c>
      <c r="K275" s="51">
        <v>378000</v>
      </c>
      <c r="L275" s="51"/>
      <c r="M275" s="40"/>
      <c r="N275" s="40"/>
      <c r="O275" s="40"/>
      <c r="P275" s="40"/>
      <c r="Q275" s="40"/>
      <c r="R275" s="40"/>
      <c r="S275" s="40"/>
    </row>
    <row r="276" spans="1:19" s="45" customFormat="1" ht="45" x14ac:dyDescent="0.25">
      <c r="A276" s="125" t="s">
        <v>1044</v>
      </c>
      <c r="B276" s="126" t="s">
        <v>801</v>
      </c>
      <c r="C276" s="16" t="s">
        <v>79</v>
      </c>
      <c r="D276" s="29" t="s">
        <v>83</v>
      </c>
      <c r="E276" s="27">
        <v>41827</v>
      </c>
      <c r="F276" s="7" t="s">
        <v>84</v>
      </c>
      <c r="G276" s="29" t="s">
        <v>85</v>
      </c>
      <c r="H276" s="33" t="s">
        <v>489</v>
      </c>
      <c r="I276" s="29" t="s">
        <v>33</v>
      </c>
      <c r="J276" s="23" t="s">
        <v>67</v>
      </c>
      <c r="K276" s="51">
        <v>190650.33</v>
      </c>
      <c r="L276" s="51"/>
      <c r="M276" s="40"/>
      <c r="N276" s="40"/>
      <c r="O276" s="40"/>
      <c r="P276" s="40"/>
      <c r="Q276" s="40"/>
      <c r="R276" s="40"/>
      <c r="S276" s="40"/>
    </row>
    <row r="277" spans="1:19" s="45" customFormat="1" ht="75" x14ac:dyDescent="0.25">
      <c r="A277" s="125" t="s">
        <v>1045</v>
      </c>
      <c r="B277" s="126" t="s">
        <v>802</v>
      </c>
      <c r="C277" s="16" t="s">
        <v>86</v>
      </c>
      <c r="D277" s="29" t="s">
        <v>87</v>
      </c>
      <c r="E277" s="27">
        <v>41827</v>
      </c>
      <c r="F277" s="93" t="s">
        <v>151</v>
      </c>
      <c r="G277" s="29" t="s">
        <v>88</v>
      </c>
      <c r="H277" s="33" t="s">
        <v>489</v>
      </c>
      <c r="I277" s="29" t="s">
        <v>15</v>
      </c>
      <c r="J277" s="23" t="s">
        <v>67</v>
      </c>
      <c r="K277" s="51">
        <v>321400</v>
      </c>
      <c r="L277" s="51"/>
      <c r="M277" s="40"/>
      <c r="N277" s="40"/>
      <c r="O277" s="40"/>
      <c r="P277" s="40"/>
      <c r="Q277" s="40"/>
      <c r="R277" s="40"/>
      <c r="S277" s="40"/>
    </row>
    <row r="278" spans="1:19" s="45" customFormat="1" ht="45" x14ac:dyDescent="0.25">
      <c r="A278" s="125" t="s">
        <v>1046</v>
      </c>
      <c r="B278" s="126" t="s">
        <v>803</v>
      </c>
      <c r="C278" s="16" t="s">
        <v>97</v>
      </c>
      <c r="D278" s="29" t="s">
        <v>98</v>
      </c>
      <c r="E278" s="27">
        <v>41829</v>
      </c>
      <c r="F278" s="7" t="s">
        <v>2</v>
      </c>
      <c r="G278" s="29" t="s">
        <v>85</v>
      </c>
      <c r="H278" s="33" t="s">
        <v>489</v>
      </c>
      <c r="I278" s="29" t="s">
        <v>33</v>
      </c>
      <c r="J278" s="23" t="s">
        <v>67</v>
      </c>
      <c r="K278" s="51">
        <v>192141.38</v>
      </c>
      <c r="L278" s="51"/>
      <c r="M278" s="40"/>
      <c r="N278" s="40"/>
      <c r="O278" s="40"/>
      <c r="P278" s="40"/>
      <c r="Q278" s="40"/>
      <c r="R278" s="40"/>
      <c r="S278" s="40"/>
    </row>
    <row r="279" spans="1:19" s="45" customFormat="1" ht="60" x14ac:dyDescent="0.25">
      <c r="A279" s="125" t="s">
        <v>1047</v>
      </c>
      <c r="B279" s="126" t="s">
        <v>804</v>
      </c>
      <c r="C279" s="16" t="s">
        <v>117</v>
      </c>
      <c r="D279" s="29" t="s">
        <v>118</v>
      </c>
      <c r="E279" s="27">
        <v>41841</v>
      </c>
      <c r="F279" s="7" t="s">
        <v>2</v>
      </c>
      <c r="G279" s="29" t="s">
        <v>116</v>
      </c>
      <c r="H279" s="33" t="s">
        <v>489</v>
      </c>
      <c r="I279" s="29" t="s">
        <v>119</v>
      </c>
      <c r="J279" s="23" t="s">
        <v>68</v>
      </c>
      <c r="K279" s="51">
        <v>88193.58</v>
      </c>
      <c r="L279" s="51">
        <v>88193.58</v>
      </c>
      <c r="M279" s="40"/>
      <c r="N279" s="40"/>
      <c r="O279" s="40"/>
      <c r="P279" s="40"/>
      <c r="Q279" s="40"/>
      <c r="R279" s="40"/>
      <c r="S279" s="40"/>
    </row>
    <row r="280" spans="1:19" s="45" customFormat="1" ht="60" x14ac:dyDescent="0.25">
      <c r="A280" s="125" t="s">
        <v>1048</v>
      </c>
      <c r="B280" s="126" t="s">
        <v>805</v>
      </c>
      <c r="C280" s="16" t="s">
        <v>122</v>
      </c>
      <c r="D280" s="29" t="s">
        <v>123</v>
      </c>
      <c r="E280" s="27">
        <v>41841</v>
      </c>
      <c r="F280" s="7" t="s">
        <v>2</v>
      </c>
      <c r="G280" s="29" t="s">
        <v>116</v>
      </c>
      <c r="H280" s="33" t="s">
        <v>489</v>
      </c>
      <c r="I280" s="29" t="s">
        <v>96</v>
      </c>
      <c r="J280" s="23" t="s">
        <v>68</v>
      </c>
      <c r="K280" s="51">
        <v>88816.24</v>
      </c>
      <c r="L280" s="51">
        <v>88816.24</v>
      </c>
      <c r="M280" s="40"/>
      <c r="N280" s="40"/>
      <c r="O280" s="40"/>
      <c r="P280" s="40"/>
      <c r="Q280" s="40"/>
      <c r="R280" s="40"/>
      <c r="S280" s="40"/>
    </row>
    <row r="281" spans="1:19" s="45" customFormat="1" ht="75" x14ac:dyDescent="0.25">
      <c r="A281" s="125" t="s">
        <v>1049</v>
      </c>
      <c r="B281" s="126" t="s">
        <v>806</v>
      </c>
      <c r="C281" s="74" t="s">
        <v>483</v>
      </c>
      <c r="D281" s="87" t="s">
        <v>500</v>
      </c>
      <c r="E281" s="88">
        <v>41858</v>
      </c>
      <c r="F281" s="104" t="s">
        <v>2</v>
      </c>
      <c r="G281" s="102" t="s">
        <v>498</v>
      </c>
      <c r="H281" s="33" t="s">
        <v>489</v>
      </c>
      <c r="I281" s="102" t="s">
        <v>501</v>
      </c>
      <c r="J281" s="23" t="s">
        <v>203</v>
      </c>
      <c r="K281" s="51">
        <v>36085.440000000002</v>
      </c>
      <c r="L281" s="51">
        <v>0</v>
      </c>
      <c r="M281" s="40"/>
      <c r="N281" s="40"/>
      <c r="O281" s="40"/>
      <c r="P281" s="40"/>
      <c r="Q281" s="40"/>
      <c r="R281" s="40"/>
      <c r="S281" s="40"/>
    </row>
    <row r="282" spans="1:19" s="45" customFormat="1" ht="45" x14ac:dyDescent="0.25">
      <c r="A282" s="125" t="s">
        <v>1050</v>
      </c>
      <c r="B282" s="126" t="s">
        <v>807</v>
      </c>
      <c r="C282" s="74" t="s">
        <v>483</v>
      </c>
      <c r="D282" s="33" t="s">
        <v>506</v>
      </c>
      <c r="E282" s="86">
        <v>41863</v>
      </c>
      <c r="F282" s="102" t="s">
        <v>2</v>
      </c>
      <c r="G282" s="33" t="s">
        <v>507</v>
      </c>
      <c r="H282" s="33" t="s">
        <v>489</v>
      </c>
      <c r="I282" s="33" t="s">
        <v>275</v>
      </c>
      <c r="J282" s="23" t="s">
        <v>68</v>
      </c>
      <c r="K282" s="51">
        <v>8494.99</v>
      </c>
      <c r="L282" s="51">
        <v>8494.99</v>
      </c>
      <c r="M282" s="40"/>
      <c r="N282" s="40"/>
      <c r="O282" s="40"/>
      <c r="P282" s="40"/>
      <c r="Q282" s="40"/>
      <c r="R282" s="40"/>
      <c r="S282" s="40"/>
    </row>
    <row r="283" spans="1:19" s="45" customFormat="1" ht="75" x14ac:dyDescent="0.25">
      <c r="A283" s="125" t="s">
        <v>1051</v>
      </c>
      <c r="B283" s="126" t="s">
        <v>808</v>
      </c>
      <c r="C283" s="74" t="s">
        <v>483</v>
      </c>
      <c r="D283" s="33" t="s">
        <v>508</v>
      </c>
      <c r="E283" s="86">
        <v>41864</v>
      </c>
      <c r="F283" s="102" t="s">
        <v>2</v>
      </c>
      <c r="G283" s="33" t="s">
        <v>509</v>
      </c>
      <c r="H283" s="33" t="s">
        <v>489</v>
      </c>
      <c r="I283" s="33" t="s">
        <v>146</v>
      </c>
      <c r="J283" s="23" t="s">
        <v>68</v>
      </c>
      <c r="K283" s="51">
        <v>34987</v>
      </c>
      <c r="L283" s="51">
        <v>34987</v>
      </c>
      <c r="M283" s="40"/>
      <c r="N283" s="40"/>
      <c r="O283" s="40"/>
      <c r="P283" s="40"/>
      <c r="Q283" s="40"/>
      <c r="R283" s="40"/>
      <c r="S283" s="40"/>
    </row>
    <row r="284" spans="1:19" s="45" customFormat="1" ht="45" x14ac:dyDescent="0.25">
      <c r="A284" s="125" t="s">
        <v>1052</v>
      </c>
      <c r="B284" s="126" t="s">
        <v>809</v>
      </c>
      <c r="C284" s="74" t="s">
        <v>22</v>
      </c>
      <c r="D284" s="33" t="s">
        <v>510</v>
      </c>
      <c r="E284" s="86">
        <v>41864</v>
      </c>
      <c r="F284" s="102" t="s">
        <v>2</v>
      </c>
      <c r="G284" s="33" t="s">
        <v>511</v>
      </c>
      <c r="H284" s="33" t="s">
        <v>489</v>
      </c>
      <c r="I284" s="33" t="s">
        <v>146</v>
      </c>
      <c r="J284" s="23" t="s">
        <v>68</v>
      </c>
      <c r="K284" s="51">
        <v>9440</v>
      </c>
      <c r="L284" s="51">
        <v>9440</v>
      </c>
      <c r="M284" s="40"/>
      <c r="N284" s="40"/>
      <c r="O284" s="40"/>
      <c r="P284" s="40"/>
      <c r="Q284" s="40"/>
      <c r="R284" s="40"/>
      <c r="S284" s="40"/>
    </row>
    <row r="285" spans="1:19" s="45" customFormat="1" ht="75" x14ac:dyDescent="0.25">
      <c r="A285" s="125" t="s">
        <v>1053</v>
      </c>
      <c r="B285" s="126" t="s">
        <v>810</v>
      </c>
      <c r="C285" s="74" t="s">
        <v>86</v>
      </c>
      <c r="D285" s="33" t="s">
        <v>512</v>
      </c>
      <c r="E285" s="86">
        <v>41864</v>
      </c>
      <c r="F285" s="102" t="s">
        <v>2</v>
      </c>
      <c r="G285" s="33" t="s">
        <v>513</v>
      </c>
      <c r="H285" s="33" t="s">
        <v>489</v>
      </c>
      <c r="I285" s="33" t="s">
        <v>78</v>
      </c>
      <c r="J285" s="23" t="s">
        <v>68</v>
      </c>
      <c r="K285" s="51">
        <v>9440</v>
      </c>
      <c r="L285" s="51">
        <v>9440</v>
      </c>
      <c r="M285" s="40"/>
      <c r="N285" s="40"/>
      <c r="O285" s="40"/>
      <c r="P285" s="40"/>
      <c r="Q285" s="40"/>
      <c r="R285" s="40"/>
      <c r="S285" s="40"/>
    </row>
    <row r="286" spans="1:19" s="45" customFormat="1" ht="30" x14ac:dyDescent="0.25">
      <c r="A286" s="125" t="s">
        <v>1054</v>
      </c>
      <c r="B286" s="126" t="s">
        <v>811</v>
      </c>
      <c r="C286" s="74" t="s">
        <v>153</v>
      </c>
      <c r="D286" s="33" t="s">
        <v>514</v>
      </c>
      <c r="E286" s="86">
        <v>41864</v>
      </c>
      <c r="F286" s="102" t="s">
        <v>153</v>
      </c>
      <c r="G286" s="33" t="s">
        <v>515</v>
      </c>
      <c r="H286" s="33" t="s">
        <v>489</v>
      </c>
      <c r="I286" s="33" t="s">
        <v>33</v>
      </c>
      <c r="J286" s="23" t="s">
        <v>203</v>
      </c>
      <c r="K286" s="51">
        <v>0</v>
      </c>
      <c r="L286" s="51">
        <v>0</v>
      </c>
      <c r="M286" s="40"/>
      <c r="N286" s="40"/>
      <c r="O286" s="40"/>
      <c r="P286" s="40"/>
      <c r="Q286" s="40"/>
      <c r="R286" s="40"/>
      <c r="S286" s="40"/>
    </row>
    <row r="287" spans="1:19" s="45" customFormat="1" ht="90" x14ac:dyDescent="0.25">
      <c r="A287" s="125" t="s">
        <v>1055</v>
      </c>
      <c r="B287" s="126" t="s">
        <v>812</v>
      </c>
      <c r="C287" s="74" t="s">
        <v>22</v>
      </c>
      <c r="D287" s="33" t="s">
        <v>516</v>
      </c>
      <c r="E287" s="86">
        <v>41866</v>
      </c>
      <c r="F287" s="102" t="s">
        <v>2</v>
      </c>
      <c r="G287" s="33" t="s">
        <v>517</v>
      </c>
      <c r="H287" s="33" t="s">
        <v>489</v>
      </c>
      <c r="I287" s="33" t="s">
        <v>518</v>
      </c>
      <c r="J287" s="23" t="s">
        <v>203</v>
      </c>
      <c r="K287" s="51">
        <v>18500</v>
      </c>
      <c r="L287" s="51">
        <v>0</v>
      </c>
      <c r="M287" s="40"/>
      <c r="N287" s="40"/>
      <c r="O287" s="40"/>
      <c r="P287" s="40"/>
      <c r="Q287" s="40"/>
      <c r="R287" s="40"/>
      <c r="S287" s="40"/>
    </row>
    <row r="288" spans="1:19" s="45" customFormat="1" ht="45" x14ac:dyDescent="0.25">
      <c r="A288" s="125" t="s">
        <v>1056</v>
      </c>
      <c r="B288" s="126" t="s">
        <v>813</v>
      </c>
      <c r="C288" s="74" t="s">
        <v>365</v>
      </c>
      <c r="D288" s="33" t="s">
        <v>519</v>
      </c>
      <c r="E288" s="86">
        <v>41866</v>
      </c>
      <c r="F288" s="102" t="s">
        <v>2</v>
      </c>
      <c r="G288" s="33" t="s">
        <v>520</v>
      </c>
      <c r="H288" s="33" t="s">
        <v>489</v>
      </c>
      <c r="I288" s="33" t="s">
        <v>33</v>
      </c>
      <c r="J288" s="23" t="s">
        <v>203</v>
      </c>
      <c r="K288" s="51">
        <v>5163.33</v>
      </c>
      <c r="L288" s="51">
        <v>0</v>
      </c>
      <c r="M288" s="40"/>
      <c r="N288" s="40"/>
      <c r="O288" s="40"/>
      <c r="P288" s="40"/>
      <c r="Q288" s="40"/>
      <c r="R288" s="40"/>
      <c r="S288" s="40"/>
    </row>
    <row r="289" spans="1:19" s="45" customFormat="1" ht="30" x14ac:dyDescent="0.25">
      <c r="A289" s="125" t="s">
        <v>1057</v>
      </c>
      <c r="B289" s="126" t="s">
        <v>814</v>
      </c>
      <c r="C289" s="74" t="s">
        <v>97</v>
      </c>
      <c r="D289" s="33" t="s">
        <v>521</v>
      </c>
      <c r="E289" s="86">
        <v>41866</v>
      </c>
      <c r="F289" s="102" t="s">
        <v>2</v>
      </c>
      <c r="G289" s="33" t="s">
        <v>522</v>
      </c>
      <c r="H289" s="33" t="s">
        <v>489</v>
      </c>
      <c r="I289" s="33" t="s">
        <v>33</v>
      </c>
      <c r="J289" s="23" t="s">
        <v>203</v>
      </c>
      <c r="K289" s="51">
        <v>13047.73</v>
      </c>
      <c r="L289" s="51">
        <v>0</v>
      </c>
      <c r="M289" s="40"/>
      <c r="N289" s="40"/>
      <c r="O289" s="40"/>
      <c r="P289" s="40"/>
      <c r="Q289" s="40"/>
      <c r="R289" s="40"/>
      <c r="S289" s="40"/>
    </row>
    <row r="290" spans="1:19" s="45" customFormat="1" ht="90" x14ac:dyDescent="0.25">
      <c r="A290" s="125" t="s">
        <v>1058</v>
      </c>
      <c r="B290" s="126" t="s">
        <v>815</v>
      </c>
      <c r="C290" s="74" t="s">
        <v>22</v>
      </c>
      <c r="D290" s="33" t="s">
        <v>523</v>
      </c>
      <c r="E290" s="86">
        <v>41866</v>
      </c>
      <c r="F290" s="93" t="s">
        <v>2</v>
      </c>
      <c r="G290" s="33" t="s">
        <v>524</v>
      </c>
      <c r="H290" s="33" t="s">
        <v>489</v>
      </c>
      <c r="I290" s="33" t="s">
        <v>293</v>
      </c>
      <c r="J290" s="23" t="s">
        <v>68</v>
      </c>
      <c r="K290" s="51">
        <v>83387.83</v>
      </c>
      <c r="L290" s="51">
        <v>83387.83</v>
      </c>
      <c r="M290" s="40"/>
      <c r="N290" s="40"/>
      <c r="O290" s="40"/>
      <c r="P290" s="40"/>
      <c r="Q290" s="40"/>
      <c r="R290" s="40"/>
      <c r="S290" s="40"/>
    </row>
    <row r="291" spans="1:19" s="45" customFormat="1" ht="45" x14ac:dyDescent="0.25">
      <c r="A291" s="125" t="s">
        <v>1059</v>
      </c>
      <c r="B291" s="126" t="s">
        <v>816</v>
      </c>
      <c r="C291" s="74" t="s">
        <v>12</v>
      </c>
      <c r="D291" s="87" t="s">
        <v>631</v>
      </c>
      <c r="E291" s="92">
        <v>41933</v>
      </c>
      <c r="F291" s="104" t="s">
        <v>2</v>
      </c>
      <c r="G291" s="87" t="s">
        <v>632</v>
      </c>
      <c r="H291" s="34" t="s">
        <v>489</v>
      </c>
      <c r="I291" s="102" t="s">
        <v>33</v>
      </c>
      <c r="J291" s="31"/>
      <c r="K291" s="108">
        <v>100000</v>
      </c>
      <c r="L291" s="108"/>
    </row>
    <row r="292" spans="1:19" s="45" customFormat="1" ht="45" x14ac:dyDescent="0.25">
      <c r="A292" s="125" t="s">
        <v>1060</v>
      </c>
      <c r="B292" s="126" t="s">
        <v>817</v>
      </c>
      <c r="C292" s="74" t="s">
        <v>122</v>
      </c>
      <c r="D292" s="87" t="s">
        <v>633</v>
      </c>
      <c r="E292" s="92">
        <v>41933</v>
      </c>
      <c r="F292" s="104" t="s">
        <v>2</v>
      </c>
      <c r="G292" s="87" t="s">
        <v>634</v>
      </c>
      <c r="H292" s="34" t="s">
        <v>489</v>
      </c>
      <c r="I292" s="102" t="s">
        <v>305</v>
      </c>
      <c r="J292" s="31"/>
      <c r="K292" s="108">
        <v>78536.08</v>
      </c>
      <c r="L292" s="108"/>
    </row>
    <row r="293" spans="1:19" s="45" customFormat="1" ht="45" x14ac:dyDescent="0.25">
      <c r="A293" s="125" t="s">
        <v>1061</v>
      </c>
      <c r="B293" s="126" t="s">
        <v>818</v>
      </c>
      <c r="C293" s="74" t="s">
        <v>122</v>
      </c>
      <c r="D293" s="87" t="s">
        <v>635</v>
      </c>
      <c r="E293" s="92">
        <v>41933</v>
      </c>
      <c r="F293" s="104" t="s">
        <v>2</v>
      </c>
      <c r="G293" s="87" t="s">
        <v>634</v>
      </c>
      <c r="H293" s="34" t="s">
        <v>489</v>
      </c>
      <c r="I293" s="102" t="s">
        <v>39</v>
      </c>
      <c r="J293" s="31"/>
      <c r="K293" s="108">
        <v>123900</v>
      </c>
      <c r="L293" s="108"/>
    </row>
    <row r="294" spans="1:19" s="45" customFormat="1" ht="60" x14ac:dyDescent="0.25">
      <c r="A294" s="125" t="s">
        <v>1062</v>
      </c>
      <c r="B294" s="126" t="s">
        <v>819</v>
      </c>
      <c r="C294" s="74" t="s">
        <v>401</v>
      </c>
      <c r="D294" s="87" t="s">
        <v>669</v>
      </c>
      <c r="E294" s="92">
        <v>41942</v>
      </c>
      <c r="F294" s="104" t="s">
        <v>2</v>
      </c>
      <c r="G294" s="87" t="s">
        <v>670</v>
      </c>
      <c r="H294" s="34" t="s">
        <v>489</v>
      </c>
      <c r="I294" s="102" t="s">
        <v>25</v>
      </c>
      <c r="J294" s="31"/>
      <c r="K294" s="108">
        <v>237475</v>
      </c>
      <c r="L294" s="108">
        <v>237475</v>
      </c>
    </row>
    <row r="295" spans="1:19" s="45" customFormat="1" ht="45" x14ac:dyDescent="0.25">
      <c r="A295" s="125" t="s">
        <v>1063</v>
      </c>
      <c r="B295" s="126" t="s">
        <v>820</v>
      </c>
      <c r="C295" s="74" t="s">
        <v>610</v>
      </c>
      <c r="D295" s="87" t="s">
        <v>683</v>
      </c>
      <c r="E295" s="92">
        <v>41947</v>
      </c>
      <c r="F295" s="104" t="s">
        <v>2</v>
      </c>
      <c r="G295" s="87" t="s">
        <v>684</v>
      </c>
      <c r="H295" s="34" t="s">
        <v>489</v>
      </c>
      <c r="I295" s="102" t="s">
        <v>685</v>
      </c>
      <c r="J295" s="31"/>
      <c r="K295" s="108">
        <v>198990.01</v>
      </c>
      <c r="L295" s="108">
        <v>198990.01</v>
      </c>
    </row>
    <row r="296" spans="1:19" s="45" customFormat="1" ht="60" x14ac:dyDescent="0.25">
      <c r="A296" s="125" t="s">
        <v>1064</v>
      </c>
      <c r="B296" s="126" t="s">
        <v>821</v>
      </c>
      <c r="C296" s="74" t="s">
        <v>86</v>
      </c>
      <c r="D296" s="87" t="s">
        <v>694</v>
      </c>
      <c r="E296" s="92">
        <v>41954</v>
      </c>
      <c r="F296" s="104" t="s">
        <v>2</v>
      </c>
      <c r="G296" s="87" t="s">
        <v>695</v>
      </c>
      <c r="H296" s="34" t="s">
        <v>489</v>
      </c>
      <c r="I296" s="102" t="s">
        <v>696</v>
      </c>
      <c r="J296" s="31"/>
      <c r="K296" s="108">
        <v>106200</v>
      </c>
      <c r="L296" s="108">
        <v>106200</v>
      </c>
    </row>
    <row r="297" spans="1:19" s="45" customFormat="1" ht="60" x14ac:dyDescent="0.25">
      <c r="A297" s="125" t="s">
        <v>1065</v>
      </c>
      <c r="B297" s="126" t="s">
        <v>822</v>
      </c>
      <c r="C297" s="74" t="s">
        <v>5</v>
      </c>
      <c r="D297" s="87" t="s">
        <v>697</v>
      </c>
      <c r="E297" s="92">
        <v>41954</v>
      </c>
      <c r="F297" s="104" t="s">
        <v>2</v>
      </c>
      <c r="G297" s="87" t="s">
        <v>698</v>
      </c>
      <c r="H297" s="34" t="s">
        <v>489</v>
      </c>
      <c r="I297" s="102" t="s">
        <v>699</v>
      </c>
      <c r="J297" s="31"/>
      <c r="K297" s="108">
        <v>330000</v>
      </c>
      <c r="L297" s="108"/>
    </row>
    <row r="298" spans="1:19" s="45" customFormat="1" ht="45" x14ac:dyDescent="0.25">
      <c r="A298" s="125" t="s">
        <v>1066</v>
      </c>
      <c r="B298" s="126" t="s">
        <v>823</v>
      </c>
      <c r="C298" s="74" t="s">
        <v>22</v>
      </c>
      <c r="D298" s="87" t="s">
        <v>705</v>
      </c>
      <c r="E298" s="92">
        <v>41956</v>
      </c>
      <c r="F298" s="104" t="s">
        <v>2</v>
      </c>
      <c r="G298" s="87" t="s">
        <v>706</v>
      </c>
      <c r="H298" s="34" t="s">
        <v>489</v>
      </c>
      <c r="I298" s="102" t="s">
        <v>754</v>
      </c>
      <c r="J298" s="31"/>
      <c r="K298" s="108">
        <v>299625.86</v>
      </c>
      <c r="L298" s="108">
        <v>299625.86</v>
      </c>
    </row>
    <row r="299" spans="1:19" s="45" customFormat="1" ht="30" x14ac:dyDescent="0.25">
      <c r="A299" s="125" t="s">
        <v>1067</v>
      </c>
      <c r="B299" s="126" t="s">
        <v>824</v>
      </c>
      <c r="C299" s="74" t="s">
        <v>86</v>
      </c>
      <c r="D299" s="87" t="s">
        <v>710</v>
      </c>
      <c r="E299" s="92">
        <v>41960</v>
      </c>
      <c r="F299" s="104" t="s">
        <v>2</v>
      </c>
      <c r="G299" s="87" t="s">
        <v>711</v>
      </c>
      <c r="H299" s="34" t="s">
        <v>489</v>
      </c>
      <c r="I299" s="102" t="s">
        <v>33</v>
      </c>
      <c r="J299" s="31"/>
      <c r="K299" s="108">
        <v>176999.82</v>
      </c>
      <c r="L299" s="108"/>
    </row>
    <row r="300" spans="1:19" s="45" customFormat="1" ht="30" x14ac:dyDescent="0.25">
      <c r="A300" s="125" t="s">
        <v>1068</v>
      </c>
      <c r="B300" s="126" t="s">
        <v>825</v>
      </c>
      <c r="C300" s="74" t="s">
        <v>159</v>
      </c>
      <c r="D300" s="87" t="s">
        <v>714</v>
      </c>
      <c r="E300" s="92">
        <v>41961</v>
      </c>
      <c r="F300" s="104" t="s">
        <v>2</v>
      </c>
      <c r="G300" s="87" t="s">
        <v>713</v>
      </c>
      <c r="H300" s="34" t="s">
        <v>489</v>
      </c>
      <c r="I300" s="102" t="s">
        <v>715</v>
      </c>
      <c r="J300" s="31"/>
      <c r="K300" s="108">
        <v>304500.32</v>
      </c>
      <c r="L300" s="108"/>
    </row>
    <row r="301" spans="1:19" s="45" customFormat="1" ht="30" x14ac:dyDescent="0.25">
      <c r="A301" s="125" t="s">
        <v>1069</v>
      </c>
      <c r="B301" s="126" t="s">
        <v>826</v>
      </c>
      <c r="C301" s="74" t="s">
        <v>5</v>
      </c>
      <c r="D301" s="87" t="s">
        <v>716</v>
      </c>
      <c r="E301" s="92">
        <v>41961</v>
      </c>
      <c r="F301" s="104" t="s">
        <v>2</v>
      </c>
      <c r="G301" s="87" t="s">
        <v>717</v>
      </c>
      <c r="H301" s="34" t="s">
        <v>489</v>
      </c>
      <c r="I301" s="102" t="s">
        <v>30</v>
      </c>
      <c r="J301" s="31"/>
      <c r="K301" s="108">
        <v>181600</v>
      </c>
      <c r="L301" s="108"/>
    </row>
    <row r="302" spans="1:19" s="45" customFormat="1" ht="45" x14ac:dyDescent="0.25">
      <c r="A302" s="125" t="s">
        <v>1070</v>
      </c>
      <c r="B302" s="126" t="s">
        <v>827</v>
      </c>
      <c r="C302" s="74" t="s">
        <v>86</v>
      </c>
      <c r="D302" s="87" t="s">
        <v>720</v>
      </c>
      <c r="E302" s="92">
        <v>41967</v>
      </c>
      <c r="F302" s="104" t="s">
        <v>2</v>
      </c>
      <c r="G302" s="87" t="s">
        <v>719</v>
      </c>
      <c r="H302" s="34" t="s">
        <v>489</v>
      </c>
      <c r="I302" s="102" t="s">
        <v>33</v>
      </c>
      <c r="J302" s="31"/>
      <c r="K302" s="108">
        <v>98735</v>
      </c>
      <c r="L302" s="108"/>
    </row>
    <row r="303" spans="1:19" s="45" customFormat="1" ht="45" x14ac:dyDescent="0.25">
      <c r="A303" s="125" t="s">
        <v>1071</v>
      </c>
      <c r="B303" s="126" t="s">
        <v>828</v>
      </c>
      <c r="C303" s="74" t="s">
        <v>22</v>
      </c>
      <c r="D303" s="87" t="s">
        <v>735</v>
      </c>
      <c r="E303" s="92">
        <v>41971</v>
      </c>
      <c r="F303" s="104" t="s">
        <v>2</v>
      </c>
      <c r="G303" s="87" t="s">
        <v>733</v>
      </c>
      <c r="H303" s="34" t="s">
        <v>489</v>
      </c>
      <c r="I303" s="102" t="s">
        <v>33</v>
      </c>
      <c r="J303" s="31"/>
      <c r="K303" s="108">
        <v>88305.1</v>
      </c>
      <c r="L303" s="108"/>
    </row>
    <row r="304" spans="1:19" s="45" customFormat="1" ht="75" x14ac:dyDescent="0.25">
      <c r="A304" s="125" t="s">
        <v>1072</v>
      </c>
      <c r="B304" s="126" t="s">
        <v>829</v>
      </c>
      <c r="C304" s="74" t="s">
        <v>22</v>
      </c>
      <c r="D304" s="87" t="s">
        <v>745</v>
      </c>
      <c r="E304" s="92">
        <v>41977</v>
      </c>
      <c r="F304" s="104" t="s">
        <v>2</v>
      </c>
      <c r="G304" s="87" t="s">
        <v>746</v>
      </c>
      <c r="H304" s="34" t="s">
        <v>489</v>
      </c>
      <c r="I304" s="102" t="s">
        <v>655</v>
      </c>
      <c r="J304" s="31"/>
      <c r="K304" s="108">
        <v>444910</v>
      </c>
      <c r="L304" s="108">
        <v>444910</v>
      </c>
    </row>
    <row r="305" spans="1:19" s="45" customFormat="1" ht="60" x14ac:dyDescent="0.25">
      <c r="A305" s="125" t="s">
        <v>1073</v>
      </c>
      <c r="B305" s="126" t="s">
        <v>830</v>
      </c>
      <c r="C305" s="74" t="s">
        <v>5</v>
      </c>
      <c r="D305" s="87" t="s">
        <v>749</v>
      </c>
      <c r="E305" s="92">
        <v>41978</v>
      </c>
      <c r="F305" s="104" t="s">
        <v>2</v>
      </c>
      <c r="G305" s="87" t="s">
        <v>750</v>
      </c>
      <c r="H305" s="34" t="s">
        <v>489</v>
      </c>
      <c r="I305" s="102" t="s">
        <v>699</v>
      </c>
      <c r="J305" s="31"/>
      <c r="K305" s="108">
        <v>330000</v>
      </c>
      <c r="L305" s="108"/>
    </row>
    <row r="306" spans="1:19" s="45" customFormat="1" ht="60" x14ac:dyDescent="0.25">
      <c r="A306" s="125" t="s">
        <v>1074</v>
      </c>
      <c r="C306" s="74" t="s">
        <v>0</v>
      </c>
      <c r="D306" s="22" t="s">
        <v>323</v>
      </c>
      <c r="E306" s="22">
        <v>41757</v>
      </c>
      <c r="F306" s="30" t="s">
        <v>318</v>
      </c>
      <c r="G306" s="99" t="s">
        <v>319</v>
      </c>
      <c r="H306" s="99" t="s">
        <v>491</v>
      </c>
      <c r="I306" s="99" t="s">
        <v>324</v>
      </c>
      <c r="J306" s="116" t="s">
        <v>68</v>
      </c>
      <c r="K306" s="51"/>
      <c r="L306" s="51"/>
      <c r="M306" s="41"/>
    </row>
    <row r="307" spans="1:19" s="45" customFormat="1" ht="45" x14ac:dyDescent="0.25">
      <c r="A307" s="125" t="s">
        <v>1075</v>
      </c>
      <c r="C307" s="74" t="s">
        <v>0</v>
      </c>
      <c r="D307" s="29" t="s">
        <v>396</v>
      </c>
      <c r="E307" s="27">
        <v>41787</v>
      </c>
      <c r="F307" s="7" t="s">
        <v>2</v>
      </c>
      <c r="G307" s="29" t="s">
        <v>397</v>
      </c>
      <c r="H307" s="33" t="s">
        <v>491</v>
      </c>
      <c r="I307" s="29" t="s">
        <v>324</v>
      </c>
      <c r="J307" s="23" t="s">
        <v>68</v>
      </c>
      <c r="K307" s="51">
        <v>710557.38</v>
      </c>
      <c r="L307" s="51">
        <v>710557.38</v>
      </c>
    </row>
    <row r="308" spans="1:19" s="45" customFormat="1" x14ac:dyDescent="0.25">
      <c r="A308" s="125" t="s">
        <v>1076</v>
      </c>
      <c r="C308" s="60"/>
      <c r="D308" s="58" t="s">
        <v>417</v>
      </c>
      <c r="E308" s="50">
        <v>41648</v>
      </c>
      <c r="F308" s="81" t="s">
        <v>418</v>
      </c>
      <c r="G308" s="81" t="s">
        <v>418</v>
      </c>
      <c r="H308" s="81"/>
      <c r="I308" s="81" t="s">
        <v>418</v>
      </c>
      <c r="J308" s="81" t="s">
        <v>419</v>
      </c>
      <c r="K308" s="47">
        <v>0</v>
      </c>
      <c r="L308" s="47"/>
      <c r="Q308" s="40"/>
      <c r="R308" s="40"/>
      <c r="S308" s="40"/>
    </row>
    <row r="309" spans="1:19" s="45" customFormat="1" ht="45" x14ac:dyDescent="0.25">
      <c r="A309" s="125" t="s">
        <v>1077</v>
      </c>
      <c r="C309" s="76" t="s">
        <v>249</v>
      </c>
      <c r="D309" s="58" t="s">
        <v>422</v>
      </c>
      <c r="E309" s="50">
        <v>41648</v>
      </c>
      <c r="F309" s="81" t="s">
        <v>407</v>
      </c>
      <c r="G309" s="81" t="s">
        <v>415</v>
      </c>
      <c r="H309" s="81"/>
      <c r="I309" s="81" t="s">
        <v>418</v>
      </c>
      <c r="J309" s="81" t="s">
        <v>418</v>
      </c>
      <c r="K309" s="47">
        <v>0</v>
      </c>
      <c r="L309" s="47"/>
      <c r="Q309" s="40"/>
      <c r="R309" s="40"/>
      <c r="S309" s="40"/>
    </row>
    <row r="310" spans="1:19" s="45" customFormat="1" x14ac:dyDescent="0.25">
      <c r="A310" s="125" t="s">
        <v>1078</v>
      </c>
      <c r="C310" s="57"/>
      <c r="D310" s="58" t="s">
        <v>447</v>
      </c>
      <c r="E310" s="50">
        <v>41669</v>
      </c>
      <c r="F310" s="81" t="s">
        <v>448</v>
      </c>
      <c r="G310" s="81" t="s">
        <v>418</v>
      </c>
      <c r="H310" s="81"/>
      <c r="I310" s="81" t="s">
        <v>418</v>
      </c>
      <c r="J310" s="81" t="s">
        <v>449</v>
      </c>
      <c r="K310" s="47">
        <v>0</v>
      </c>
      <c r="L310" s="47"/>
      <c r="Q310" s="40"/>
      <c r="R310" s="40"/>
      <c r="S310" s="40"/>
    </row>
    <row r="311" spans="1:19" s="45" customFormat="1" ht="45" x14ac:dyDescent="0.25">
      <c r="A311" s="125" t="s">
        <v>1079</v>
      </c>
      <c r="C311" s="18" t="s">
        <v>149</v>
      </c>
      <c r="D311" s="19" t="s">
        <v>150</v>
      </c>
      <c r="E311" s="5">
        <v>41689</v>
      </c>
      <c r="F311" s="98" t="s">
        <v>151</v>
      </c>
      <c r="G311" s="98" t="s">
        <v>152</v>
      </c>
      <c r="H311" s="98"/>
      <c r="I311" s="98" t="s">
        <v>153</v>
      </c>
      <c r="J311" s="98" t="s">
        <v>153</v>
      </c>
      <c r="K311" s="1">
        <v>0</v>
      </c>
      <c r="L311" s="1"/>
      <c r="M311" s="43"/>
      <c r="N311" s="48"/>
      <c r="O311" s="48"/>
      <c r="P311" s="48"/>
      <c r="Q311" s="17"/>
      <c r="R311" s="17"/>
      <c r="S311" s="17"/>
    </row>
    <row r="312" spans="1:19" s="45" customFormat="1" ht="45" x14ac:dyDescent="0.25">
      <c r="A312" s="125" t="s">
        <v>1080</v>
      </c>
      <c r="C312" s="74" t="s">
        <v>143</v>
      </c>
      <c r="D312" s="58" t="s">
        <v>163</v>
      </c>
      <c r="E312" s="50">
        <v>41696</v>
      </c>
      <c r="F312" s="81" t="s">
        <v>151</v>
      </c>
      <c r="G312" s="81" t="s">
        <v>164</v>
      </c>
      <c r="H312" s="81"/>
      <c r="I312" s="81" t="s">
        <v>153</v>
      </c>
      <c r="J312" s="81" t="s">
        <v>153</v>
      </c>
      <c r="K312" s="47">
        <v>0</v>
      </c>
      <c r="L312" s="47"/>
      <c r="M312" s="41"/>
      <c r="Q312" s="40"/>
      <c r="R312" s="40"/>
      <c r="S312" s="40"/>
    </row>
    <row r="313" spans="1:19" s="45" customFormat="1" ht="45" x14ac:dyDescent="0.25">
      <c r="A313" s="125" t="s">
        <v>1081</v>
      </c>
      <c r="C313" s="74" t="s">
        <v>159</v>
      </c>
      <c r="D313" s="58" t="s">
        <v>167</v>
      </c>
      <c r="E313" s="50">
        <v>41703</v>
      </c>
      <c r="F313" s="96" t="s">
        <v>84</v>
      </c>
      <c r="G313" s="81" t="s">
        <v>168</v>
      </c>
      <c r="H313" s="81"/>
      <c r="I313" s="81" t="s">
        <v>153</v>
      </c>
      <c r="J313" s="81" t="s">
        <v>153</v>
      </c>
      <c r="K313" s="47">
        <v>0</v>
      </c>
      <c r="L313" s="47">
        <v>0</v>
      </c>
      <c r="M313" s="41"/>
      <c r="Q313" s="40"/>
      <c r="R313" s="40"/>
      <c r="S313" s="40"/>
    </row>
    <row r="314" spans="1:19" s="45" customFormat="1" ht="45" x14ac:dyDescent="0.25">
      <c r="A314" s="125" t="s">
        <v>1082</v>
      </c>
      <c r="C314" s="74" t="s">
        <v>97</v>
      </c>
      <c r="D314" s="35" t="s">
        <v>204</v>
      </c>
      <c r="E314" s="27">
        <v>41710</v>
      </c>
      <c r="F314" s="93" t="s">
        <v>84</v>
      </c>
      <c r="G314" s="29" t="s">
        <v>205</v>
      </c>
      <c r="H314" s="29"/>
      <c r="I314" s="29" t="s">
        <v>33</v>
      </c>
      <c r="J314" s="33" t="s">
        <v>67</v>
      </c>
      <c r="K314" s="44">
        <v>0</v>
      </c>
      <c r="L314" s="44">
        <v>0</v>
      </c>
      <c r="M314" s="41"/>
    </row>
    <row r="315" spans="1:19" s="40" customFormat="1" x14ac:dyDescent="0.25">
      <c r="C315" s="142" t="s">
        <v>59</v>
      </c>
      <c r="D315" s="143"/>
      <c r="E315" s="143"/>
      <c r="F315" s="143"/>
      <c r="G315" s="143"/>
      <c r="H315" s="143"/>
      <c r="I315" s="143"/>
      <c r="J315" s="144"/>
      <c r="K315" s="61">
        <f>SUM(K9:K314)</f>
        <v>21289530.649999987</v>
      </c>
      <c r="L315" s="61">
        <f>SUM(L9:L314)</f>
        <v>12537837.860000005</v>
      </c>
    </row>
    <row r="316" spans="1:19" s="40" customFormat="1" x14ac:dyDescent="0.25">
      <c r="C316" s="62"/>
      <c r="D316" s="152"/>
      <c r="E316" s="152"/>
      <c r="F316" s="152"/>
      <c r="G316" s="152"/>
      <c r="H316" s="100"/>
      <c r="I316" s="84"/>
      <c r="J316" s="84"/>
      <c r="L316" s="63"/>
      <c r="N316" s="46"/>
    </row>
    <row r="317" spans="1:19" s="40" customFormat="1" x14ac:dyDescent="0.25">
      <c r="C317" s="62"/>
      <c r="D317" s="153"/>
      <c r="E317" s="153"/>
      <c r="F317" s="153"/>
      <c r="G317" s="153"/>
      <c r="H317" s="101"/>
      <c r="I317" s="63"/>
      <c r="J317" s="84"/>
      <c r="L317" s="63"/>
      <c r="N317" s="46"/>
    </row>
    <row r="318" spans="1:19" s="40" customFormat="1" x14ac:dyDescent="0.25">
      <c r="C318" s="64"/>
      <c r="D318" s="65"/>
      <c r="F318" s="65"/>
      <c r="G318" s="65"/>
      <c r="H318" s="65"/>
      <c r="I318" s="66"/>
      <c r="J318" s="66"/>
      <c r="K318" s="67"/>
      <c r="L318" s="65"/>
      <c r="M318" s="66"/>
      <c r="N318" s="68"/>
      <c r="O318" s="68"/>
    </row>
    <row r="319" spans="1:19" s="40" customFormat="1" x14ac:dyDescent="0.25">
      <c r="C319" s="69" t="s">
        <v>60</v>
      </c>
      <c r="D319" s="154" t="s">
        <v>61</v>
      </c>
      <c r="E319" s="155"/>
      <c r="F319" s="155"/>
      <c r="G319" s="155"/>
      <c r="H319" s="155"/>
      <c r="I319" s="155"/>
      <c r="J319" s="156"/>
      <c r="L319" s="63"/>
      <c r="N319" s="46"/>
    </row>
    <row r="320" spans="1:19" s="40" customFormat="1" x14ac:dyDescent="0.25">
      <c r="C320" s="69"/>
      <c r="D320" s="157" t="s">
        <v>62</v>
      </c>
      <c r="E320" s="158"/>
      <c r="F320" s="159"/>
      <c r="G320" s="157" t="s">
        <v>63</v>
      </c>
      <c r="H320" s="158"/>
      <c r="I320" s="159"/>
      <c r="J320" s="70" t="s">
        <v>64</v>
      </c>
      <c r="L320" s="63"/>
      <c r="N320" s="46"/>
    </row>
    <row r="321" spans="1:13" s="40" customFormat="1" x14ac:dyDescent="0.25">
      <c r="C321" s="2"/>
      <c r="D321" s="160" t="s">
        <v>65</v>
      </c>
      <c r="E321" s="161"/>
      <c r="F321" s="162"/>
      <c r="G321" s="163">
        <f>+L315</f>
        <v>12537837.860000005</v>
      </c>
      <c r="H321" s="164"/>
      <c r="I321" s="165"/>
      <c r="J321" s="71">
        <f>+G321/G323*100</f>
        <v>58.892035085799378</v>
      </c>
    </row>
    <row r="322" spans="1:13" s="40" customFormat="1" ht="17.25" x14ac:dyDescent="0.25">
      <c r="C322" s="2"/>
      <c r="D322" s="160" t="s">
        <v>66</v>
      </c>
      <c r="E322" s="161"/>
      <c r="F322" s="162"/>
      <c r="G322" s="166">
        <f>+K315-G321</f>
        <v>8751692.7899999823</v>
      </c>
      <c r="H322" s="167"/>
      <c r="I322" s="168"/>
      <c r="J322" s="71">
        <f>+G322/G323*100</f>
        <v>41.107964914200622</v>
      </c>
      <c r="K322" s="52"/>
      <c r="M322" s="72"/>
    </row>
    <row r="323" spans="1:13" s="40" customFormat="1" x14ac:dyDescent="0.25">
      <c r="C323" s="2"/>
      <c r="D323" s="146" t="s">
        <v>59</v>
      </c>
      <c r="E323" s="147"/>
      <c r="F323" s="148"/>
      <c r="G323" s="149">
        <f>SUM(G321:G322)</f>
        <v>21289530.649999987</v>
      </c>
      <c r="H323" s="150"/>
      <c r="I323" s="151"/>
      <c r="J323" s="73">
        <v>100.00000000000001</v>
      </c>
      <c r="M323" s="72"/>
    </row>
    <row r="324" spans="1:13" s="40" customFormat="1" x14ac:dyDescent="0.25">
      <c r="C324" s="2"/>
      <c r="F324" s="4"/>
      <c r="G324" s="4"/>
      <c r="H324" s="4"/>
      <c r="I324" s="84"/>
      <c r="J324" s="84"/>
      <c r="M324" s="72"/>
    </row>
    <row r="325" spans="1:13" s="21" customFormat="1" x14ac:dyDescent="0.25">
      <c r="A325" s="40"/>
      <c r="B325" s="40"/>
      <c r="C325" s="2"/>
      <c r="D325" s="2"/>
      <c r="E325" s="40"/>
      <c r="F325" s="4"/>
      <c r="G325" s="4"/>
      <c r="H325" s="4"/>
      <c r="I325" s="84"/>
      <c r="J325" s="72"/>
    </row>
    <row r="326" spans="1:13" s="21" customFormat="1" x14ac:dyDescent="0.25">
      <c r="A326" s="40"/>
      <c r="B326" s="40"/>
      <c r="C326" s="2"/>
      <c r="D326" s="2"/>
      <c r="E326" s="40"/>
      <c r="F326" s="4"/>
      <c r="G326" s="4"/>
      <c r="H326" s="4"/>
      <c r="I326" s="84"/>
      <c r="J326" s="84"/>
    </row>
    <row r="327" spans="1:13" s="21" customFormat="1" x14ac:dyDescent="0.25">
      <c r="A327" s="40"/>
      <c r="B327" s="40"/>
      <c r="C327" s="2"/>
      <c r="D327" s="2"/>
      <c r="E327" s="40"/>
      <c r="F327" s="4"/>
      <c r="G327" s="4"/>
      <c r="H327" s="4"/>
      <c r="I327" s="84"/>
      <c r="J327" s="84"/>
    </row>
    <row r="328" spans="1:13" s="21" customFormat="1" x14ac:dyDescent="0.25">
      <c r="A328" s="40"/>
      <c r="B328" s="40"/>
      <c r="C328" s="2"/>
      <c r="D328" s="2"/>
      <c r="E328" s="40"/>
      <c r="F328" s="4"/>
      <c r="G328" s="4"/>
      <c r="H328" s="4"/>
      <c r="I328" s="84"/>
      <c r="J328" s="84"/>
    </row>
    <row r="329" spans="1:13" s="21" customFormat="1" x14ac:dyDescent="0.25">
      <c r="A329" s="40"/>
      <c r="B329" s="40"/>
      <c r="C329" s="2"/>
      <c r="D329" s="40" t="s">
        <v>60</v>
      </c>
      <c r="E329" s="40" t="s">
        <v>60</v>
      </c>
      <c r="F329" s="4" t="s">
        <v>60</v>
      </c>
      <c r="G329" s="4" t="s">
        <v>283</v>
      </c>
      <c r="H329" s="4" t="s">
        <v>283</v>
      </c>
      <c r="I329" s="84"/>
      <c r="J329" s="84"/>
    </row>
    <row r="330" spans="1:13" s="21" customFormat="1" x14ac:dyDescent="0.25">
      <c r="A330" s="40"/>
      <c r="B330" s="40"/>
      <c r="C330" s="2"/>
      <c r="D330" s="40" t="s">
        <v>60</v>
      </c>
      <c r="E330" s="40" t="s">
        <v>60</v>
      </c>
      <c r="F330" s="4" t="s">
        <v>60</v>
      </c>
      <c r="G330" s="4" t="s">
        <v>283</v>
      </c>
      <c r="H330" s="4" t="s">
        <v>283</v>
      </c>
      <c r="I330" s="84"/>
      <c r="J330" s="84"/>
    </row>
    <row r="331" spans="1:13" s="21" customFormat="1" x14ac:dyDescent="0.25">
      <c r="A331" s="40"/>
      <c r="B331" s="40"/>
      <c r="C331" s="2"/>
      <c r="G331" s="4"/>
      <c r="J331" s="84"/>
    </row>
    <row r="332" spans="1:13" x14ac:dyDescent="0.25">
      <c r="J332" s="84" t="s">
        <v>60</v>
      </c>
      <c r="K332" s="40" t="s">
        <v>60</v>
      </c>
      <c r="L332" s="40" t="s">
        <v>60</v>
      </c>
      <c r="M332" s="40" t="s">
        <v>283</v>
      </c>
    </row>
    <row r="333" spans="1:13" x14ac:dyDescent="0.25">
      <c r="J333" s="84" t="s">
        <v>60</v>
      </c>
      <c r="K333" s="40" t="s">
        <v>60</v>
      </c>
      <c r="L333" s="40" t="s">
        <v>60</v>
      </c>
      <c r="M333" s="40" t="s">
        <v>283</v>
      </c>
    </row>
    <row r="334" spans="1:13" x14ac:dyDescent="0.25">
      <c r="J334" s="84" t="s">
        <v>60</v>
      </c>
      <c r="K334" s="40" t="s">
        <v>60</v>
      </c>
      <c r="L334" s="40" t="s">
        <v>60</v>
      </c>
      <c r="M334" s="40" t="s">
        <v>283</v>
      </c>
    </row>
    <row r="335" spans="1:13" x14ac:dyDescent="0.25">
      <c r="C335"/>
      <c r="D335"/>
      <c r="F335"/>
      <c r="G335"/>
      <c r="H335"/>
      <c r="I335"/>
      <c r="J335" s="84" t="s">
        <v>60</v>
      </c>
      <c r="K335" s="40" t="s">
        <v>60</v>
      </c>
      <c r="L335" s="40" t="s">
        <v>60</v>
      </c>
      <c r="M335" s="40" t="s">
        <v>283</v>
      </c>
    </row>
    <row r="336" spans="1:13" x14ac:dyDescent="0.25">
      <c r="C336"/>
      <c r="D336"/>
      <c r="F336"/>
      <c r="G336"/>
      <c r="H336"/>
      <c r="I336"/>
      <c r="J336" s="84" t="s">
        <v>60</v>
      </c>
      <c r="K336" s="40" t="s">
        <v>60</v>
      </c>
      <c r="L336" s="40" t="s">
        <v>60</v>
      </c>
      <c r="M336" s="40" t="s">
        <v>283</v>
      </c>
    </row>
    <row r="337" spans="3:13" x14ac:dyDescent="0.25">
      <c r="C337"/>
      <c r="D337"/>
      <c r="F337"/>
      <c r="G337"/>
      <c r="H337"/>
      <c r="I337"/>
      <c r="J337" s="84" t="s">
        <v>60</v>
      </c>
      <c r="K337" s="40" t="s">
        <v>60</v>
      </c>
      <c r="L337" s="40" t="s">
        <v>60</v>
      </c>
      <c r="M337" s="40" t="s">
        <v>283</v>
      </c>
    </row>
    <row r="338" spans="3:13" x14ac:dyDescent="0.25">
      <c r="C338"/>
      <c r="D338"/>
      <c r="F338"/>
      <c r="G338"/>
      <c r="H338"/>
      <c r="I338"/>
      <c r="K338" s="40"/>
      <c r="L338" s="40"/>
      <c r="M338" s="40"/>
    </row>
    <row r="339" spans="3:13" x14ac:dyDescent="0.25">
      <c r="C339"/>
      <c r="D339"/>
      <c r="F339"/>
      <c r="G339"/>
      <c r="H339"/>
      <c r="I339"/>
      <c r="J339" s="84" t="s">
        <v>60</v>
      </c>
      <c r="K339" s="40" t="s">
        <v>60</v>
      </c>
      <c r="L339" s="40" t="s">
        <v>283</v>
      </c>
    </row>
    <row r="340" spans="3:13" x14ac:dyDescent="0.25">
      <c r="C340"/>
      <c r="D340"/>
      <c r="F340"/>
      <c r="G340"/>
      <c r="H340"/>
      <c r="I340"/>
      <c r="J340" s="84" t="s">
        <v>60</v>
      </c>
      <c r="K340" s="40" t="s">
        <v>60</v>
      </c>
      <c r="L340" s="40" t="s">
        <v>283</v>
      </c>
    </row>
    <row r="341" spans="3:13" x14ac:dyDescent="0.25">
      <c r="C341"/>
      <c r="D341"/>
      <c r="F341"/>
      <c r="G341"/>
      <c r="H341"/>
      <c r="I341"/>
      <c r="J341" s="84" t="s">
        <v>60</v>
      </c>
      <c r="K341" s="40" t="s">
        <v>60</v>
      </c>
      <c r="L341" s="40" t="s">
        <v>283</v>
      </c>
    </row>
    <row r="342" spans="3:13" x14ac:dyDescent="0.25">
      <c r="C342"/>
      <c r="D342"/>
      <c r="F342"/>
      <c r="G342"/>
      <c r="H342"/>
      <c r="I342"/>
      <c r="K342" s="40"/>
      <c r="L342" s="40"/>
    </row>
    <row r="343" spans="3:13" x14ac:dyDescent="0.25">
      <c r="C343"/>
      <c r="D343"/>
      <c r="F343"/>
      <c r="G343"/>
      <c r="H343"/>
      <c r="I343"/>
      <c r="J343" s="84" t="s">
        <v>60</v>
      </c>
      <c r="K343" s="40" t="s">
        <v>60</v>
      </c>
      <c r="L343" s="40" t="s">
        <v>283</v>
      </c>
    </row>
    <row r="344" spans="3:13" x14ac:dyDescent="0.25">
      <c r="C344"/>
      <c r="D344"/>
      <c r="F344"/>
      <c r="G344"/>
      <c r="H344"/>
      <c r="I344"/>
      <c r="J344" s="84" t="s">
        <v>60</v>
      </c>
      <c r="K344" s="40" t="s">
        <v>60</v>
      </c>
      <c r="L344" s="40" t="s">
        <v>283</v>
      </c>
    </row>
    <row r="345" spans="3:13" x14ac:dyDescent="0.25">
      <c r="C345"/>
      <c r="D345"/>
      <c r="F345"/>
      <c r="G345"/>
      <c r="H345"/>
      <c r="I345"/>
      <c r="J345" s="84" t="s">
        <v>60</v>
      </c>
      <c r="K345" s="40" t="s">
        <v>60</v>
      </c>
      <c r="L345" s="40" t="s">
        <v>283</v>
      </c>
    </row>
    <row r="346" spans="3:13" x14ac:dyDescent="0.25">
      <c r="C346"/>
      <c r="D346"/>
      <c r="F346"/>
      <c r="G346"/>
      <c r="H346"/>
      <c r="I346"/>
      <c r="J346" s="84" t="s">
        <v>60</v>
      </c>
      <c r="K346" s="40" t="s">
        <v>60</v>
      </c>
      <c r="L346" s="40" t="s">
        <v>283</v>
      </c>
    </row>
    <row r="347" spans="3:13" x14ac:dyDescent="0.25">
      <c r="C347"/>
      <c r="D347"/>
      <c r="F347"/>
      <c r="G347"/>
      <c r="H347"/>
      <c r="I347"/>
      <c r="J347" s="84" t="s">
        <v>60</v>
      </c>
      <c r="K347" s="40" t="s">
        <v>60</v>
      </c>
      <c r="L347" s="40" t="s">
        <v>283</v>
      </c>
    </row>
    <row r="348" spans="3:13" x14ac:dyDescent="0.25">
      <c r="C348"/>
      <c r="D348"/>
      <c r="F348"/>
      <c r="G348"/>
      <c r="H348"/>
      <c r="I348"/>
      <c r="J348" s="84" t="s">
        <v>60</v>
      </c>
      <c r="K348" s="40" t="s">
        <v>60</v>
      </c>
      <c r="L348" s="40" t="s">
        <v>283</v>
      </c>
    </row>
    <row r="349" spans="3:13" x14ac:dyDescent="0.25">
      <c r="C349"/>
      <c r="D349"/>
      <c r="F349"/>
      <c r="G349"/>
      <c r="H349"/>
      <c r="I349"/>
      <c r="J349" s="84" t="s">
        <v>60</v>
      </c>
      <c r="K349" s="40" t="s">
        <v>60</v>
      </c>
      <c r="L349" s="40" t="s">
        <v>283</v>
      </c>
    </row>
    <row r="350" spans="3:13" x14ac:dyDescent="0.25">
      <c r="C350"/>
      <c r="D350"/>
      <c r="F350"/>
      <c r="G350"/>
      <c r="H350"/>
      <c r="I350"/>
      <c r="J350" s="84" t="s">
        <v>60</v>
      </c>
      <c r="K350" s="40" t="s">
        <v>60</v>
      </c>
      <c r="L350" s="40" t="s">
        <v>283</v>
      </c>
    </row>
    <row r="351" spans="3:13" x14ac:dyDescent="0.25">
      <c r="C351"/>
      <c r="D351"/>
      <c r="F351"/>
      <c r="G351"/>
      <c r="H351"/>
      <c r="I351"/>
      <c r="J351" s="84" t="s">
        <v>60</v>
      </c>
      <c r="K351" s="40" t="s">
        <v>60</v>
      </c>
      <c r="L351" s="40" t="s">
        <v>283</v>
      </c>
    </row>
    <row r="352" spans="3:13" x14ac:dyDescent="0.25">
      <c r="C352"/>
      <c r="D352"/>
      <c r="F352"/>
      <c r="G352"/>
      <c r="H352"/>
      <c r="I352"/>
      <c r="K352" s="40"/>
      <c r="L352" s="40"/>
    </row>
    <row r="353" spans="3:12" x14ac:dyDescent="0.25">
      <c r="C353"/>
      <c r="D353"/>
      <c r="F353"/>
      <c r="G353"/>
      <c r="H353"/>
      <c r="I353"/>
      <c r="J353" s="84" t="s">
        <v>60</v>
      </c>
      <c r="K353" s="40" t="s">
        <v>60</v>
      </c>
      <c r="L353" s="40" t="s">
        <v>283</v>
      </c>
    </row>
    <row r="354" spans="3:12" x14ac:dyDescent="0.25">
      <c r="C354"/>
      <c r="D354"/>
      <c r="F354"/>
      <c r="G354"/>
      <c r="H354"/>
      <c r="I354"/>
      <c r="J354" s="84" t="s">
        <v>60</v>
      </c>
      <c r="K354" s="40" t="s">
        <v>60</v>
      </c>
      <c r="L354" s="40" t="s">
        <v>283</v>
      </c>
    </row>
    <row r="355" spans="3:12" x14ac:dyDescent="0.25">
      <c r="C355"/>
      <c r="D355"/>
      <c r="F355"/>
      <c r="G355"/>
      <c r="H355"/>
      <c r="I355"/>
      <c r="J355" s="84" t="s">
        <v>60</v>
      </c>
      <c r="K355" s="40" t="s">
        <v>60</v>
      </c>
      <c r="L355" s="40" t="s">
        <v>283</v>
      </c>
    </row>
    <row r="356" spans="3:12" x14ac:dyDescent="0.25">
      <c r="C356"/>
      <c r="D356"/>
      <c r="F356"/>
      <c r="G356"/>
      <c r="H356"/>
      <c r="I356"/>
      <c r="J356" s="84" t="s">
        <v>60</v>
      </c>
      <c r="K356" s="40" t="s">
        <v>60</v>
      </c>
      <c r="L356" s="40" t="s">
        <v>283</v>
      </c>
    </row>
    <row r="357" spans="3:12" x14ac:dyDescent="0.25">
      <c r="C357"/>
      <c r="D357"/>
      <c r="F357"/>
      <c r="G357"/>
      <c r="H357"/>
      <c r="I357"/>
      <c r="J357" s="84" t="s">
        <v>60</v>
      </c>
      <c r="K357" s="40" t="s">
        <v>60</v>
      </c>
      <c r="L357" s="40" t="s">
        <v>283</v>
      </c>
    </row>
    <row r="358" spans="3:12" x14ac:dyDescent="0.25">
      <c r="C358"/>
      <c r="D358"/>
      <c r="F358"/>
      <c r="G358"/>
      <c r="H358"/>
      <c r="I358"/>
      <c r="J358" s="84" t="s">
        <v>60</v>
      </c>
      <c r="K358" s="40" t="s">
        <v>60</v>
      </c>
      <c r="L358" s="40" t="s">
        <v>283</v>
      </c>
    </row>
    <row r="359" spans="3:12" x14ac:dyDescent="0.25">
      <c r="C359"/>
      <c r="D359"/>
      <c r="F359"/>
      <c r="G359"/>
      <c r="H359"/>
      <c r="I359"/>
      <c r="J359" s="84" t="s">
        <v>60</v>
      </c>
      <c r="K359" s="40" t="s">
        <v>60</v>
      </c>
      <c r="L359" s="40" t="s">
        <v>283</v>
      </c>
    </row>
    <row r="360" spans="3:12" x14ac:dyDescent="0.25">
      <c r="C360"/>
      <c r="D360"/>
      <c r="F360"/>
      <c r="G360"/>
      <c r="H360"/>
      <c r="I360"/>
      <c r="J360" s="84" t="s">
        <v>60</v>
      </c>
      <c r="K360" s="40" t="s">
        <v>60</v>
      </c>
      <c r="L360" s="40" t="s">
        <v>283</v>
      </c>
    </row>
    <row r="361" spans="3:12" x14ac:dyDescent="0.25">
      <c r="C361"/>
      <c r="D361"/>
      <c r="F361"/>
      <c r="G361"/>
      <c r="H361"/>
      <c r="I361"/>
      <c r="J361" s="84" t="s">
        <v>60</v>
      </c>
      <c r="K361" s="40" t="s">
        <v>60</v>
      </c>
      <c r="L361" s="40" t="s">
        <v>283</v>
      </c>
    </row>
    <row r="362" spans="3:12" x14ac:dyDescent="0.25">
      <c r="C362"/>
      <c r="D362"/>
      <c r="F362"/>
      <c r="G362"/>
      <c r="H362"/>
      <c r="I362"/>
      <c r="K362" s="40"/>
      <c r="L362" s="40"/>
    </row>
    <row r="363" spans="3:12" x14ac:dyDescent="0.25">
      <c r="C363"/>
      <c r="D363"/>
      <c r="F363"/>
      <c r="G363"/>
      <c r="H363"/>
      <c r="I363"/>
      <c r="J363" s="84" t="s">
        <v>60</v>
      </c>
      <c r="K363" s="40" t="s">
        <v>60</v>
      </c>
      <c r="L363" s="40" t="s">
        <v>283</v>
      </c>
    </row>
    <row r="364" spans="3:12" x14ac:dyDescent="0.25">
      <c r="C364"/>
      <c r="D364"/>
      <c r="F364"/>
      <c r="G364"/>
      <c r="H364"/>
      <c r="I364"/>
      <c r="J364" s="84" t="s">
        <v>60</v>
      </c>
      <c r="K364" s="40" t="s">
        <v>60</v>
      </c>
      <c r="L364" s="40" t="s">
        <v>283</v>
      </c>
    </row>
    <row r="365" spans="3:12" x14ac:dyDescent="0.25">
      <c r="C365"/>
      <c r="D365"/>
      <c r="F365"/>
      <c r="G365"/>
      <c r="H365"/>
      <c r="I365"/>
      <c r="J365" s="84" t="s">
        <v>60</v>
      </c>
      <c r="K365" s="40" t="s">
        <v>60</v>
      </c>
      <c r="L365" s="40" t="s">
        <v>283</v>
      </c>
    </row>
    <row r="366" spans="3:12" x14ac:dyDescent="0.25">
      <c r="C366"/>
      <c r="D366"/>
      <c r="F366"/>
      <c r="G366"/>
      <c r="H366"/>
      <c r="I366"/>
      <c r="J366" s="84" t="s">
        <v>60</v>
      </c>
      <c r="K366" s="40" t="s">
        <v>60</v>
      </c>
      <c r="L366" s="40" t="s">
        <v>283</v>
      </c>
    </row>
    <row r="367" spans="3:12" x14ac:dyDescent="0.25">
      <c r="C367"/>
      <c r="D367"/>
      <c r="F367"/>
      <c r="G367"/>
      <c r="H367"/>
      <c r="I367"/>
      <c r="J367" s="84" t="s">
        <v>60</v>
      </c>
      <c r="K367" s="40" t="s">
        <v>60</v>
      </c>
      <c r="L367" s="40" t="s">
        <v>283</v>
      </c>
    </row>
    <row r="368" spans="3:12" x14ac:dyDescent="0.25">
      <c r="C368"/>
      <c r="D368"/>
      <c r="F368"/>
      <c r="G368"/>
      <c r="H368"/>
      <c r="I368"/>
      <c r="J368" s="84" t="s">
        <v>60</v>
      </c>
      <c r="K368" s="40" t="s">
        <v>60</v>
      </c>
      <c r="L368" s="40" t="s">
        <v>283</v>
      </c>
    </row>
    <row r="369" spans="3:12" x14ac:dyDescent="0.25">
      <c r="C369"/>
      <c r="D369"/>
      <c r="F369"/>
      <c r="G369"/>
      <c r="H369"/>
      <c r="I369"/>
      <c r="J369" s="84" t="s">
        <v>60</v>
      </c>
      <c r="K369" s="40" t="s">
        <v>60</v>
      </c>
      <c r="L369" s="40" t="s">
        <v>283</v>
      </c>
    </row>
    <row r="370" spans="3:12" x14ac:dyDescent="0.25">
      <c r="C370"/>
      <c r="D370"/>
      <c r="F370"/>
      <c r="G370"/>
      <c r="H370"/>
      <c r="I370"/>
      <c r="J370" s="84" t="s">
        <v>60</v>
      </c>
      <c r="K370" s="40" t="s">
        <v>60</v>
      </c>
      <c r="L370" s="40" t="s">
        <v>283</v>
      </c>
    </row>
    <row r="371" spans="3:12" x14ac:dyDescent="0.25">
      <c r="C371"/>
      <c r="D371"/>
      <c r="F371"/>
      <c r="G371"/>
      <c r="H371"/>
      <c r="I371"/>
      <c r="J371" s="84" t="s">
        <v>60</v>
      </c>
      <c r="K371" s="40" t="s">
        <v>60</v>
      </c>
      <c r="L371" s="40" t="s">
        <v>283</v>
      </c>
    </row>
    <row r="372" spans="3:12" x14ac:dyDescent="0.25">
      <c r="C372"/>
      <c r="D372"/>
      <c r="F372"/>
      <c r="G372"/>
      <c r="H372"/>
      <c r="I372"/>
      <c r="K372" s="40"/>
      <c r="L372" s="40"/>
    </row>
    <row r="373" spans="3:12" x14ac:dyDescent="0.25">
      <c r="C373"/>
      <c r="D373"/>
      <c r="F373"/>
      <c r="G373"/>
      <c r="H373"/>
      <c r="I373"/>
      <c r="J373" s="84" t="s">
        <v>60</v>
      </c>
      <c r="K373" s="40" t="s">
        <v>60</v>
      </c>
      <c r="L373" s="40" t="s">
        <v>283</v>
      </c>
    </row>
    <row r="374" spans="3:12" x14ac:dyDescent="0.25">
      <c r="C374"/>
      <c r="D374"/>
      <c r="F374"/>
      <c r="G374"/>
      <c r="H374"/>
      <c r="I374"/>
      <c r="J374" s="84" t="s">
        <v>60</v>
      </c>
      <c r="K374" s="40" t="s">
        <v>60</v>
      </c>
      <c r="L374" s="40" t="s">
        <v>283</v>
      </c>
    </row>
    <row r="375" spans="3:12" x14ac:dyDescent="0.25">
      <c r="C375"/>
      <c r="D375"/>
      <c r="F375"/>
      <c r="G375"/>
      <c r="H375"/>
      <c r="I375"/>
      <c r="J375" s="84" t="s">
        <v>60</v>
      </c>
      <c r="K375" s="40" t="s">
        <v>60</v>
      </c>
      <c r="L375" s="40" t="s">
        <v>283</v>
      </c>
    </row>
    <row r="376" spans="3:12" x14ac:dyDescent="0.25">
      <c r="C376"/>
      <c r="D376"/>
      <c r="F376"/>
      <c r="G376"/>
      <c r="H376"/>
      <c r="I376"/>
      <c r="J376" s="84" t="s">
        <v>60</v>
      </c>
      <c r="K376" s="40" t="s">
        <v>60</v>
      </c>
      <c r="L376" s="40" t="s">
        <v>283</v>
      </c>
    </row>
    <row r="377" spans="3:12" x14ac:dyDescent="0.25">
      <c r="C377"/>
      <c r="D377"/>
      <c r="F377"/>
      <c r="G377"/>
      <c r="H377"/>
      <c r="I377"/>
      <c r="J377" s="84" t="s">
        <v>60</v>
      </c>
      <c r="K377" s="40" t="s">
        <v>60</v>
      </c>
      <c r="L377" s="40" t="s">
        <v>283</v>
      </c>
    </row>
    <row r="378" spans="3:12" x14ac:dyDescent="0.25">
      <c r="C378"/>
      <c r="D378"/>
      <c r="F378"/>
      <c r="G378"/>
      <c r="H378"/>
      <c r="I378"/>
      <c r="J378" s="84" t="s">
        <v>60</v>
      </c>
      <c r="K378" s="40" t="s">
        <v>60</v>
      </c>
      <c r="L378" s="40" t="s">
        <v>283</v>
      </c>
    </row>
    <row r="379" spans="3:12" x14ac:dyDescent="0.25">
      <c r="C379"/>
      <c r="D379"/>
      <c r="F379"/>
      <c r="G379"/>
      <c r="H379"/>
      <c r="I379"/>
      <c r="J379" s="84" t="s">
        <v>60</v>
      </c>
      <c r="K379" s="40" t="s">
        <v>60</v>
      </c>
      <c r="L379" s="40" t="s">
        <v>283</v>
      </c>
    </row>
    <row r="380" spans="3:12" x14ac:dyDescent="0.25">
      <c r="C380"/>
      <c r="D380"/>
      <c r="F380"/>
      <c r="G380"/>
      <c r="H380"/>
      <c r="I380"/>
      <c r="J380" s="84" t="s">
        <v>60</v>
      </c>
      <c r="K380" s="40" t="s">
        <v>60</v>
      </c>
      <c r="L380" s="40" t="s">
        <v>283</v>
      </c>
    </row>
    <row r="381" spans="3:12" x14ac:dyDescent="0.25">
      <c r="C381"/>
      <c r="D381"/>
      <c r="F381"/>
      <c r="G381"/>
      <c r="H381"/>
      <c r="I381"/>
      <c r="J381" s="84" t="s">
        <v>60</v>
      </c>
      <c r="K381" s="40" t="s">
        <v>60</v>
      </c>
      <c r="L381" s="40" t="s">
        <v>283</v>
      </c>
    </row>
    <row r="382" spans="3:12" x14ac:dyDescent="0.25">
      <c r="C382"/>
      <c r="D382"/>
      <c r="F382"/>
      <c r="G382"/>
      <c r="H382"/>
      <c r="I382"/>
      <c r="J382" s="84" t="s">
        <v>60</v>
      </c>
      <c r="K382" s="40"/>
      <c r="L382" s="40"/>
    </row>
    <row r="383" spans="3:12" x14ac:dyDescent="0.25">
      <c r="C383"/>
      <c r="D383"/>
      <c r="F383"/>
      <c r="G383"/>
      <c r="J383" s="84" t="s">
        <v>60</v>
      </c>
      <c r="K383" s="40" t="s">
        <v>60</v>
      </c>
      <c r="L383" s="40" t="s">
        <v>283</v>
      </c>
    </row>
    <row r="384" spans="3:12" x14ac:dyDescent="0.25">
      <c r="C384"/>
      <c r="D384"/>
      <c r="F384"/>
      <c r="G384"/>
      <c r="J384" s="84" t="s">
        <v>60</v>
      </c>
      <c r="K384" s="40" t="s">
        <v>60</v>
      </c>
      <c r="L384" s="40" t="s">
        <v>283</v>
      </c>
    </row>
    <row r="385" spans="3:12" x14ac:dyDescent="0.25">
      <c r="C385"/>
      <c r="D385"/>
      <c r="F385"/>
      <c r="G385"/>
      <c r="J385" s="84" t="s">
        <v>60</v>
      </c>
      <c r="K385" s="40" t="s">
        <v>60</v>
      </c>
      <c r="L385" s="40" t="s">
        <v>283</v>
      </c>
    </row>
    <row r="386" spans="3:12" x14ac:dyDescent="0.25">
      <c r="C386"/>
      <c r="D386"/>
      <c r="F386"/>
      <c r="G386"/>
      <c r="J386" s="84" t="s">
        <v>60</v>
      </c>
      <c r="K386" s="40" t="s">
        <v>60</v>
      </c>
      <c r="L386" s="40" t="s">
        <v>283</v>
      </c>
    </row>
    <row r="387" spans="3:12" x14ac:dyDescent="0.25">
      <c r="C387"/>
      <c r="D387"/>
      <c r="F387"/>
      <c r="G387"/>
      <c r="J387" s="84" t="s">
        <v>60</v>
      </c>
      <c r="K387" s="40" t="s">
        <v>60</v>
      </c>
      <c r="L387" s="40" t="s">
        <v>283</v>
      </c>
    </row>
    <row r="388" spans="3:12" x14ac:dyDescent="0.25">
      <c r="C388"/>
      <c r="D388"/>
      <c r="F388"/>
      <c r="G388"/>
      <c r="J388" s="84" t="s">
        <v>60</v>
      </c>
      <c r="K388" s="40" t="s">
        <v>60</v>
      </c>
      <c r="L388" s="40" t="s">
        <v>283</v>
      </c>
    </row>
    <row r="389" spans="3:12" x14ac:dyDescent="0.25">
      <c r="C389"/>
      <c r="D389"/>
      <c r="F389"/>
      <c r="G389"/>
      <c r="J389" s="84" t="s">
        <v>60</v>
      </c>
      <c r="K389" s="40" t="s">
        <v>60</v>
      </c>
      <c r="L389" s="40" t="s">
        <v>283</v>
      </c>
    </row>
    <row r="390" spans="3:12" x14ac:dyDescent="0.25">
      <c r="C390"/>
      <c r="D390"/>
      <c r="F390"/>
      <c r="G390"/>
      <c r="J390" s="84" t="s">
        <v>60</v>
      </c>
      <c r="K390" s="40" t="s">
        <v>60</v>
      </c>
      <c r="L390" s="40" t="s">
        <v>283</v>
      </c>
    </row>
    <row r="391" spans="3:12" x14ac:dyDescent="0.25">
      <c r="C391"/>
      <c r="D391"/>
      <c r="F391"/>
      <c r="G391"/>
      <c r="K391" s="40"/>
      <c r="L391" s="40"/>
    </row>
    <row r="392" spans="3:12" x14ac:dyDescent="0.25">
      <c r="C392"/>
      <c r="D392"/>
      <c r="F392"/>
      <c r="G392"/>
      <c r="H392" s="107"/>
    </row>
  </sheetData>
  <sortState ref="C9:S314">
    <sortCondition ref="H9:H314"/>
  </sortState>
  <mergeCells count="19">
    <mergeCell ref="C315:J315"/>
    <mergeCell ref="C6:L6"/>
    <mergeCell ref="D323:F323"/>
    <mergeCell ref="G323:I323"/>
    <mergeCell ref="D316:G316"/>
    <mergeCell ref="D317:G317"/>
    <mergeCell ref="D319:J319"/>
    <mergeCell ref="D320:F320"/>
    <mergeCell ref="G320:I320"/>
    <mergeCell ref="D321:F321"/>
    <mergeCell ref="G321:I321"/>
    <mergeCell ref="D322:F322"/>
    <mergeCell ref="G322:I322"/>
    <mergeCell ref="C5:L5"/>
    <mergeCell ref="C4:L4"/>
    <mergeCell ref="C7:L7"/>
    <mergeCell ref="D1:K1"/>
    <mergeCell ref="D2:K2"/>
    <mergeCell ref="D3:K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pane ySplit="6" topLeftCell="A7" activePane="bottomLeft" state="frozen"/>
      <selection pane="bottomLeft" activeCell="K7" sqref="K7"/>
    </sheetView>
  </sheetViews>
  <sheetFormatPr baseColWidth="10" defaultRowHeight="15" x14ac:dyDescent="0.25"/>
  <cols>
    <col min="1" max="1" width="19.5703125" style="128" customWidth="1"/>
    <col min="2" max="2" width="19.85546875" style="128" bestFit="1" customWidth="1"/>
    <col min="3" max="3" width="16.140625" style="128" customWidth="1"/>
    <col min="4" max="4" width="32.42578125" style="128" customWidth="1"/>
    <col min="5" max="5" width="14.7109375" style="128" customWidth="1"/>
    <col min="6" max="6" width="22" style="128" customWidth="1"/>
    <col min="7" max="7" width="14.5703125" style="128" bestFit="1" customWidth="1"/>
    <col min="8" max="8" width="12.85546875" style="128" customWidth="1"/>
    <col min="9" max="9" width="0.140625" style="128" hidden="1" customWidth="1"/>
    <col min="10" max="10" width="11.42578125" style="128" hidden="1" customWidth="1"/>
    <col min="11" max="16384" width="11.42578125" style="128"/>
  </cols>
  <sheetData>
    <row r="1" spans="1:8" ht="18.75" x14ac:dyDescent="0.3">
      <c r="A1" s="169" t="s">
        <v>1085</v>
      </c>
      <c r="B1" s="169"/>
      <c r="C1" s="169"/>
      <c r="D1" s="169"/>
      <c r="E1" s="169"/>
      <c r="F1" s="169"/>
      <c r="G1" s="169"/>
      <c r="H1" s="169"/>
    </row>
    <row r="2" spans="1:8" ht="15.75" x14ac:dyDescent="0.25">
      <c r="A2" s="170" t="s">
        <v>1086</v>
      </c>
      <c r="B2" s="170"/>
      <c r="C2" s="170"/>
      <c r="D2" s="170"/>
      <c r="E2" s="170"/>
      <c r="F2" s="170"/>
      <c r="G2" s="170"/>
      <c r="H2" s="170"/>
    </row>
    <row r="3" spans="1:8" x14ac:dyDescent="0.25">
      <c r="A3" s="171" t="s">
        <v>1084</v>
      </c>
      <c r="B3" s="171"/>
      <c r="C3" s="171"/>
      <c r="D3" s="171"/>
      <c r="E3" s="171"/>
      <c r="F3" s="171"/>
      <c r="G3" s="171"/>
      <c r="H3" s="171"/>
    </row>
    <row r="4" spans="1:8" x14ac:dyDescent="0.25">
      <c r="A4" s="172" t="s">
        <v>1092</v>
      </c>
      <c r="B4" s="172"/>
      <c r="C4" s="172"/>
      <c r="D4" s="172"/>
      <c r="E4" s="172"/>
      <c r="F4" s="172"/>
      <c r="G4" s="172"/>
      <c r="H4" s="172"/>
    </row>
    <row r="5" spans="1:8" x14ac:dyDescent="0.25">
      <c r="A5" s="173"/>
      <c r="B5" s="173"/>
      <c r="C5" s="173"/>
      <c r="D5" s="178" t="s">
        <v>1090</v>
      </c>
      <c r="E5" s="173"/>
      <c r="F5" s="173"/>
      <c r="G5" s="174"/>
      <c r="H5" s="173"/>
    </row>
    <row r="6" spans="1:8" s="2" customFormat="1" ht="45" customHeight="1" x14ac:dyDescent="0.25">
      <c r="A6" s="175" t="s">
        <v>50</v>
      </c>
      <c r="B6" s="175" t="s">
        <v>1161</v>
      </c>
      <c r="C6" s="175" t="s">
        <v>1163</v>
      </c>
      <c r="D6" s="175" t="s">
        <v>1162</v>
      </c>
      <c r="E6" s="175" t="s">
        <v>776</v>
      </c>
      <c r="F6" s="175" t="s">
        <v>1160</v>
      </c>
      <c r="G6" s="175" t="s">
        <v>56</v>
      </c>
      <c r="H6" s="176" t="s">
        <v>1088</v>
      </c>
    </row>
    <row r="7" spans="1:8" s="13" customFormat="1" ht="75" customHeight="1" x14ac:dyDescent="0.25">
      <c r="A7" s="33" t="s">
        <v>1093</v>
      </c>
      <c r="B7" s="33" t="s">
        <v>1101</v>
      </c>
      <c r="C7" s="177" t="s">
        <v>1125</v>
      </c>
      <c r="D7" s="33" t="s">
        <v>1131</v>
      </c>
      <c r="E7" s="127" t="s">
        <v>1146</v>
      </c>
      <c r="F7" s="33" t="s">
        <v>1149</v>
      </c>
      <c r="G7" s="130">
        <v>22098.33</v>
      </c>
      <c r="H7" s="130" t="s">
        <v>1157</v>
      </c>
    </row>
    <row r="8" spans="1:8" s="13" customFormat="1" ht="45" x14ac:dyDescent="0.25">
      <c r="A8" s="33" t="s">
        <v>1094</v>
      </c>
      <c r="B8" s="33" t="s">
        <v>1102</v>
      </c>
      <c r="C8" s="177" t="s">
        <v>1126</v>
      </c>
      <c r="D8" s="33" t="s">
        <v>1132</v>
      </c>
      <c r="E8" s="127" t="s">
        <v>1146</v>
      </c>
      <c r="F8" s="33" t="s">
        <v>1150</v>
      </c>
      <c r="G8" s="130">
        <v>9959.2000000000007</v>
      </c>
      <c r="H8" s="130" t="s">
        <v>1158</v>
      </c>
    </row>
    <row r="9" spans="1:8" s="13" customFormat="1" ht="60" x14ac:dyDescent="0.25">
      <c r="A9" s="33" t="s">
        <v>1095</v>
      </c>
      <c r="B9" s="33" t="s">
        <v>1103</v>
      </c>
      <c r="C9" s="177" t="s">
        <v>1127</v>
      </c>
      <c r="D9" s="33" t="s">
        <v>1133</v>
      </c>
      <c r="E9" s="127" t="s">
        <v>1147</v>
      </c>
      <c r="F9" s="33" t="s">
        <v>15</v>
      </c>
      <c r="G9" s="130">
        <v>330000</v>
      </c>
      <c r="H9" s="130" t="s">
        <v>1158</v>
      </c>
    </row>
    <row r="10" spans="1:8" s="13" customFormat="1" ht="45" x14ac:dyDescent="0.25">
      <c r="A10" s="33" t="s">
        <v>1089</v>
      </c>
      <c r="B10" s="33" t="s">
        <v>1104</v>
      </c>
      <c r="C10" s="177" t="s">
        <v>1126</v>
      </c>
      <c r="D10" s="33" t="s">
        <v>1134</v>
      </c>
      <c r="E10" s="127" t="s">
        <v>1146</v>
      </c>
      <c r="F10" s="33" t="s">
        <v>356</v>
      </c>
      <c r="G10" s="130">
        <v>4500</v>
      </c>
      <c r="H10" s="130" t="s">
        <v>1157</v>
      </c>
    </row>
    <row r="11" spans="1:8" s="13" customFormat="1" ht="75" x14ac:dyDescent="0.25">
      <c r="A11" s="33" t="s">
        <v>1087</v>
      </c>
      <c r="B11" s="33" t="s">
        <v>1105</v>
      </c>
      <c r="C11" s="177" t="s">
        <v>1128</v>
      </c>
      <c r="D11" s="33" t="s">
        <v>1135</v>
      </c>
      <c r="E11" s="127" t="s">
        <v>1146</v>
      </c>
      <c r="F11" s="33" t="s">
        <v>4</v>
      </c>
      <c r="G11" s="130">
        <v>53129.5</v>
      </c>
      <c r="H11" s="130" t="s">
        <v>1158</v>
      </c>
    </row>
    <row r="12" spans="1:8" s="13" customFormat="1" ht="60" x14ac:dyDescent="0.25">
      <c r="A12" s="33" t="s">
        <v>1096</v>
      </c>
      <c r="B12" s="33" t="s">
        <v>1106</v>
      </c>
      <c r="C12" s="177" t="s">
        <v>1128</v>
      </c>
      <c r="D12" s="33" t="s">
        <v>1136</v>
      </c>
      <c r="E12" s="127" t="s">
        <v>1146</v>
      </c>
      <c r="F12" s="33" t="s">
        <v>1151</v>
      </c>
      <c r="G12" s="130">
        <v>29264</v>
      </c>
      <c r="H12" s="130" t="s">
        <v>1157</v>
      </c>
    </row>
    <row r="13" spans="1:8" s="129" customFormat="1" ht="45" x14ac:dyDescent="0.25">
      <c r="A13" s="33" t="s">
        <v>1087</v>
      </c>
      <c r="B13" s="33" t="s">
        <v>1107</v>
      </c>
      <c r="C13" s="177" t="s">
        <v>1128</v>
      </c>
      <c r="D13" s="33" t="s">
        <v>1137</v>
      </c>
      <c r="E13" s="127" t="s">
        <v>1146</v>
      </c>
      <c r="F13" s="33" t="s">
        <v>313</v>
      </c>
      <c r="G13" s="130">
        <v>34975.199999999997</v>
      </c>
      <c r="H13" s="130" t="s">
        <v>1157</v>
      </c>
    </row>
    <row r="14" spans="1:8" s="45" customFormat="1" ht="45" x14ac:dyDescent="0.25">
      <c r="A14" s="33" t="s">
        <v>1087</v>
      </c>
      <c r="B14" s="33" t="s">
        <v>1108</v>
      </c>
      <c r="C14" s="177" t="s">
        <v>1127</v>
      </c>
      <c r="D14" s="33" t="s">
        <v>1138</v>
      </c>
      <c r="E14" s="127" t="s">
        <v>1148</v>
      </c>
      <c r="F14" s="33" t="s">
        <v>1152</v>
      </c>
      <c r="G14" s="130">
        <v>154560</v>
      </c>
      <c r="H14" s="130" t="s">
        <v>1157</v>
      </c>
    </row>
    <row r="15" spans="1:8" s="45" customFormat="1" ht="45" x14ac:dyDescent="0.25">
      <c r="A15" s="127" t="s">
        <v>1089</v>
      </c>
      <c r="B15" s="33" t="s">
        <v>1109</v>
      </c>
      <c r="C15" s="177" t="s">
        <v>1127</v>
      </c>
      <c r="D15" s="33" t="s">
        <v>1139</v>
      </c>
      <c r="E15" s="127" t="s">
        <v>1146</v>
      </c>
      <c r="F15" s="33" t="s">
        <v>25</v>
      </c>
      <c r="G15" s="130">
        <v>7658.2</v>
      </c>
      <c r="H15" s="130" t="s">
        <v>1157</v>
      </c>
    </row>
    <row r="16" spans="1:8" s="45" customFormat="1" ht="45" x14ac:dyDescent="0.25">
      <c r="A16" s="33" t="s">
        <v>1097</v>
      </c>
      <c r="B16" s="33" t="s">
        <v>1110</v>
      </c>
      <c r="C16" s="177" t="s">
        <v>1125</v>
      </c>
      <c r="D16" s="33" t="s">
        <v>1140</v>
      </c>
      <c r="E16" s="127" t="s">
        <v>1148</v>
      </c>
      <c r="F16" s="33" t="s">
        <v>48</v>
      </c>
      <c r="G16" s="130">
        <v>8562.5499999999993</v>
      </c>
      <c r="H16" s="130" t="s">
        <v>1157</v>
      </c>
    </row>
    <row r="17" spans="1:8" s="45" customFormat="1" ht="45" x14ac:dyDescent="0.25">
      <c r="A17" s="33" t="s">
        <v>1097</v>
      </c>
      <c r="B17" s="33" t="s">
        <v>1111</v>
      </c>
      <c r="C17" s="177" t="s">
        <v>1125</v>
      </c>
      <c r="D17" s="33" t="s">
        <v>1140</v>
      </c>
      <c r="E17" s="127" t="s">
        <v>1148</v>
      </c>
      <c r="F17" s="33" t="s">
        <v>1153</v>
      </c>
      <c r="G17" s="130">
        <v>70272.479999999996</v>
      </c>
      <c r="H17" s="130" t="s">
        <v>1157</v>
      </c>
    </row>
    <row r="18" spans="1:8" s="45" customFormat="1" ht="75" x14ac:dyDescent="0.25">
      <c r="A18" s="33" t="s">
        <v>1097</v>
      </c>
      <c r="B18" s="33" t="s">
        <v>1112</v>
      </c>
      <c r="C18" s="177" t="s">
        <v>1125</v>
      </c>
      <c r="D18" s="33" t="s">
        <v>1140</v>
      </c>
      <c r="E18" s="127" t="s">
        <v>1148</v>
      </c>
      <c r="F18" s="33" t="s">
        <v>4</v>
      </c>
      <c r="G18" s="130">
        <v>59000</v>
      </c>
      <c r="H18" s="130" t="s">
        <v>1158</v>
      </c>
    </row>
    <row r="19" spans="1:8" s="45" customFormat="1" ht="45" x14ac:dyDescent="0.25">
      <c r="A19" s="33" t="s">
        <v>1097</v>
      </c>
      <c r="B19" s="33" t="s">
        <v>1113</v>
      </c>
      <c r="C19" s="177" t="s">
        <v>1125</v>
      </c>
      <c r="D19" s="33" t="s">
        <v>1140</v>
      </c>
      <c r="E19" s="127" t="s">
        <v>1148</v>
      </c>
      <c r="F19" s="33" t="s">
        <v>1083</v>
      </c>
      <c r="G19" s="130">
        <v>3630.96</v>
      </c>
      <c r="H19" s="130" t="s">
        <v>1157</v>
      </c>
    </row>
    <row r="20" spans="1:8" s="45" customFormat="1" ht="45" x14ac:dyDescent="0.25">
      <c r="A20" s="33" t="s">
        <v>1087</v>
      </c>
      <c r="B20" s="33" t="s">
        <v>1114</v>
      </c>
      <c r="C20" s="177" t="s">
        <v>1128</v>
      </c>
      <c r="D20" s="33" t="s">
        <v>1141</v>
      </c>
      <c r="E20" s="127" t="s">
        <v>1146</v>
      </c>
      <c r="F20" s="33" t="s">
        <v>1154</v>
      </c>
      <c r="G20" s="130">
        <v>39268.04</v>
      </c>
      <c r="H20" s="130" t="s">
        <v>1158</v>
      </c>
    </row>
    <row r="21" spans="1:8" s="45" customFormat="1" ht="45" x14ac:dyDescent="0.25">
      <c r="A21" s="33" t="s">
        <v>1098</v>
      </c>
      <c r="B21" s="33" t="s">
        <v>1115</v>
      </c>
      <c r="C21" s="177" t="s">
        <v>1129</v>
      </c>
      <c r="D21" s="33" t="s">
        <v>1142</v>
      </c>
      <c r="E21" s="127" t="s">
        <v>1146</v>
      </c>
      <c r="F21" s="33" t="s">
        <v>8</v>
      </c>
      <c r="G21" s="130">
        <v>19500.009999999998</v>
      </c>
      <c r="H21" s="130" t="s">
        <v>1157</v>
      </c>
    </row>
    <row r="22" spans="1:8" s="45" customFormat="1" ht="60" x14ac:dyDescent="0.25">
      <c r="A22" s="33" t="s">
        <v>1098</v>
      </c>
      <c r="B22" s="33" t="s">
        <v>1116</v>
      </c>
      <c r="C22" s="177" t="s">
        <v>1130</v>
      </c>
      <c r="D22" s="33" t="s">
        <v>1143</v>
      </c>
      <c r="E22" s="127" t="s">
        <v>1146</v>
      </c>
      <c r="F22" s="33" t="s">
        <v>8</v>
      </c>
      <c r="G22" s="130">
        <v>7800.04</v>
      </c>
      <c r="H22" s="130" t="s">
        <v>1157</v>
      </c>
    </row>
    <row r="23" spans="1:8" s="45" customFormat="1" ht="45" x14ac:dyDescent="0.25">
      <c r="A23" s="33" t="s">
        <v>1099</v>
      </c>
      <c r="B23" s="33" t="s">
        <v>1117</v>
      </c>
      <c r="C23" s="177" t="s">
        <v>1126</v>
      </c>
      <c r="D23" s="33" t="s">
        <v>1144</v>
      </c>
      <c r="E23" s="127" t="s">
        <v>1148</v>
      </c>
      <c r="F23" s="33" t="s">
        <v>33</v>
      </c>
      <c r="G23" s="130">
        <v>76801.95</v>
      </c>
      <c r="H23" s="130" t="s">
        <v>1158</v>
      </c>
    </row>
    <row r="24" spans="1:8" s="45" customFormat="1" ht="45" x14ac:dyDescent="0.25">
      <c r="A24" s="127" t="s">
        <v>1099</v>
      </c>
      <c r="B24" s="33" t="s">
        <v>1118</v>
      </c>
      <c r="C24" s="177" t="s">
        <v>1126</v>
      </c>
      <c r="D24" s="33" t="s">
        <v>1144</v>
      </c>
      <c r="E24" s="127" t="s">
        <v>1148</v>
      </c>
      <c r="F24" s="33" t="s">
        <v>96</v>
      </c>
      <c r="G24" s="130">
        <v>19824</v>
      </c>
      <c r="H24" s="130" t="s">
        <v>1157</v>
      </c>
    </row>
    <row r="25" spans="1:8" s="45" customFormat="1" ht="45" x14ac:dyDescent="0.25">
      <c r="A25" s="33" t="s">
        <v>1099</v>
      </c>
      <c r="B25" s="33" t="s">
        <v>1119</v>
      </c>
      <c r="C25" s="177" t="s">
        <v>1126</v>
      </c>
      <c r="D25" s="33" t="s">
        <v>1144</v>
      </c>
      <c r="E25" s="127" t="s">
        <v>1148</v>
      </c>
      <c r="F25" s="33" t="s">
        <v>540</v>
      </c>
      <c r="G25" s="130">
        <v>57004.86</v>
      </c>
      <c r="H25" s="130" t="s">
        <v>1157</v>
      </c>
    </row>
    <row r="26" spans="1:8" s="45" customFormat="1" ht="45" x14ac:dyDescent="0.25">
      <c r="A26" s="127" t="s">
        <v>1099</v>
      </c>
      <c r="B26" s="33" t="s">
        <v>1120</v>
      </c>
      <c r="C26" s="177" t="s">
        <v>1126</v>
      </c>
      <c r="D26" s="33" t="s">
        <v>1144</v>
      </c>
      <c r="E26" s="127" t="s">
        <v>1148</v>
      </c>
      <c r="F26" s="33" t="s">
        <v>388</v>
      </c>
      <c r="G26" s="130">
        <v>11293.72</v>
      </c>
      <c r="H26" s="130" t="s">
        <v>1158</v>
      </c>
    </row>
    <row r="27" spans="1:8" s="45" customFormat="1" ht="75" x14ac:dyDescent="0.25">
      <c r="A27" s="127" t="s">
        <v>1100</v>
      </c>
      <c r="B27" s="33" t="s">
        <v>1121</v>
      </c>
      <c r="C27" s="177" t="s">
        <v>1125</v>
      </c>
      <c r="D27" s="33" t="s">
        <v>1145</v>
      </c>
      <c r="E27" s="127" t="s">
        <v>1148</v>
      </c>
      <c r="F27" s="33" t="s">
        <v>1155</v>
      </c>
      <c r="G27" s="130">
        <v>60516.76</v>
      </c>
      <c r="H27" s="130" t="s">
        <v>1157</v>
      </c>
    </row>
    <row r="28" spans="1:8" ht="45" x14ac:dyDescent="0.25">
      <c r="A28" s="33" t="s">
        <v>1159</v>
      </c>
      <c r="B28" s="33" t="s">
        <v>1122</v>
      </c>
      <c r="C28" s="177" t="s">
        <v>1125</v>
      </c>
      <c r="D28" s="33" t="s">
        <v>1145</v>
      </c>
      <c r="E28" s="127" t="s">
        <v>1148</v>
      </c>
      <c r="F28" s="33" t="s">
        <v>48</v>
      </c>
      <c r="G28" s="130">
        <v>33360.11</v>
      </c>
      <c r="H28" s="130" t="s">
        <v>1157</v>
      </c>
    </row>
    <row r="29" spans="1:8" ht="45" x14ac:dyDescent="0.25">
      <c r="A29" s="33" t="s">
        <v>1159</v>
      </c>
      <c r="B29" s="33" t="s">
        <v>1123</v>
      </c>
      <c r="C29" s="177" t="s">
        <v>1125</v>
      </c>
      <c r="D29" s="33" t="s">
        <v>1145</v>
      </c>
      <c r="E29" s="127" t="s">
        <v>1148</v>
      </c>
      <c r="F29" s="33" t="s">
        <v>1156</v>
      </c>
      <c r="G29" s="130">
        <v>120878.92</v>
      </c>
      <c r="H29" s="130" t="s">
        <v>1158</v>
      </c>
    </row>
    <row r="30" spans="1:8" ht="75" x14ac:dyDescent="0.25">
      <c r="A30" s="33" t="s">
        <v>1159</v>
      </c>
      <c r="B30" s="33" t="s">
        <v>1124</v>
      </c>
      <c r="C30" s="177" t="s">
        <v>1125</v>
      </c>
      <c r="D30" s="33" t="s">
        <v>1145</v>
      </c>
      <c r="E30" s="127" t="s">
        <v>1148</v>
      </c>
      <c r="F30" s="33" t="s">
        <v>4</v>
      </c>
      <c r="G30" s="130">
        <v>274114</v>
      </c>
      <c r="H30" s="130" t="s">
        <v>1158</v>
      </c>
    </row>
    <row r="31" spans="1:8" ht="15.75" thickBot="1" x14ac:dyDescent="0.3">
      <c r="A31" s="131" t="s">
        <v>1091</v>
      </c>
      <c r="B31" s="132"/>
      <c r="C31" s="132"/>
      <c r="D31" s="132"/>
      <c r="E31" s="132"/>
      <c r="F31" s="132"/>
      <c r="G31" s="133">
        <f>SUM(G7:G30)</f>
        <v>1507972.8299999998</v>
      </c>
      <c r="H31" s="134"/>
    </row>
    <row r="32" spans="1:8" ht="15.75" thickTop="1" x14ac:dyDescent="0.25"/>
  </sheetData>
  <autoFilter ref="A6:H31"/>
  <mergeCells count="4">
    <mergeCell ref="A1:H1"/>
    <mergeCell ref="A2:H2"/>
    <mergeCell ref="A3:H3"/>
    <mergeCell ref="A4:H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2014</vt:lpstr>
      <vt:lpstr>AGOSTO</vt:lpstr>
      <vt:lpstr>AGOSTO!Área_de_impresión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elizabeth.reyes</dc:creator>
  <cp:lastModifiedBy>Rossanna Dalmasi</cp:lastModifiedBy>
  <cp:lastPrinted>2015-08-31T16:47:51Z</cp:lastPrinted>
  <dcterms:created xsi:type="dcterms:W3CDTF">2014-08-05T13:53:29Z</dcterms:created>
  <dcterms:modified xsi:type="dcterms:W3CDTF">2015-08-31T16:51:50Z</dcterms:modified>
</cp:coreProperties>
</file>