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8435" windowHeight="11250"/>
  </bookViews>
  <sheets>
    <sheet name="Diciembre 2014" sheetId="1" r:id="rId1"/>
  </sheets>
  <calcPr calcId="145621"/>
</workbook>
</file>

<file path=xl/calcChain.xml><?xml version="1.0" encoding="utf-8"?>
<calcChain xmlns="http://schemas.openxmlformats.org/spreadsheetml/2006/main">
  <c r="J25" i="1" l="1"/>
  <c r="E31" i="1" s="1"/>
  <c r="I25" i="1"/>
  <c r="E32" i="1" s="1"/>
  <c r="E33" i="1" l="1"/>
  <c r="G32" i="1" s="1"/>
  <c r="G31" i="1" l="1"/>
</calcChain>
</file>

<file path=xl/sharedStrings.xml><?xml version="1.0" encoding="utf-8"?>
<sst xmlns="http://schemas.openxmlformats.org/spreadsheetml/2006/main" count="120" uniqueCount="75">
  <si>
    <t>República Dominicana</t>
  </si>
  <si>
    <t>Consejo Nacional de Seguridad Social</t>
  </si>
  <si>
    <t>Unidad de Compras</t>
  </si>
  <si>
    <t>“Año del Bicentenario  del Natalicio Juan Pablo Duarte”</t>
  </si>
  <si>
    <t xml:space="preserve">            Lista de Compras y Contrataciones</t>
  </si>
  <si>
    <t>Correspondiente al Período Diciembre  del año 2014</t>
  </si>
  <si>
    <t>RUBRO</t>
  </si>
  <si>
    <t>IDENTIFICACION DE CONTRATOS</t>
  </si>
  <si>
    <t>FECHA DE REGISTRO DEL PROCESO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</si>
  <si>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</si>
  <si>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</si>
  <si>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</si>
  <si>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</si>
  <si>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</si>
  <si>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MONTO  COMPRADO A PYMES               (RD$)</t>
  </si>
  <si>
    <t>29-Protocolo</t>
  </si>
  <si>
    <t>CNSS-OC-OR-261/2014</t>
  </si>
  <si>
    <t>Aprobado</t>
  </si>
  <si>
    <t>Servicios de Decoración en Globos en agasajo</t>
  </si>
  <si>
    <t>COMPRA DIRECTA</t>
  </si>
  <si>
    <t>BONCHECITOS, SRL</t>
  </si>
  <si>
    <t>20-Imprenta y publicaciones</t>
  </si>
  <si>
    <t>CNSS-OC-OR-262/2014</t>
  </si>
  <si>
    <t>Compra de Placas metálicas (Pins) grabadas con Logo institucional.</t>
  </si>
  <si>
    <t>MULTIGRABADO, SRL</t>
  </si>
  <si>
    <t>CNSS-OC-OR-263/2014</t>
  </si>
  <si>
    <t>Adquisición de servicios de impresión de tarjetas personalizadas GG</t>
  </si>
  <si>
    <t>SERVICIOS DE IMPRENTA BEST PRINT, SRL</t>
  </si>
  <si>
    <t>43-Mant. y Rep. Vehículos</t>
  </si>
  <si>
    <t>CNSS-OC-OR-264/2014</t>
  </si>
  <si>
    <t>Servicios de Mantenimiento de Vehículos del CNSS</t>
  </si>
  <si>
    <t>AUTO MECANICA GOMEZ &amp; ASOCIADOS, SRL</t>
  </si>
  <si>
    <t>34-Serv. mantenimiento y limpieza</t>
  </si>
  <si>
    <t>CNSS-OC-OR-265/2014</t>
  </si>
  <si>
    <t>Mantenimiento preventivo y correctivo a 37 unidades de acondicionadores de aire correspondiente a los meses febrero/agosto 2014</t>
  </si>
  <si>
    <t>COMPRA MENOR</t>
  </si>
  <si>
    <t>INGENIERIA &amp; SERVICIOS, SRL (INGESERVIS)</t>
  </si>
  <si>
    <t>CNSS-OC-OR-266/2014</t>
  </si>
  <si>
    <t>Compra materiales para servicios Mantenimiento y Reparación CMN 0</t>
  </si>
  <si>
    <t>FERRETERIA AMERICANA, S.A.S</t>
  </si>
  <si>
    <t>11-Combustibles y lubricantes</t>
  </si>
  <si>
    <t>CNSS-OC-OR-267/2014</t>
  </si>
  <si>
    <t>Adquisición de ticket de combustible para operativo del CNSS, correspondiente al mes de diciembre de 2014</t>
  </si>
  <si>
    <t>ADMINISTRACION DE ESTACIONES DE SERVICIO SAS</t>
  </si>
  <si>
    <t>CNSS-OC-OR-268/2014</t>
  </si>
  <si>
    <t>Mantenimiento preventivo a la Planta Eléctrica de V500</t>
  </si>
  <si>
    <t>ELECTROM, SAS</t>
  </si>
  <si>
    <t>CNSS-OC-OR-269/2014</t>
  </si>
  <si>
    <t>Limpieza de Cisterna, Pozo séptico y colectores de grasa</t>
  </si>
  <si>
    <t>PLOMERIA SILVERIO, SRL</t>
  </si>
  <si>
    <t>6-Art. limpieza e higiene</t>
  </si>
  <si>
    <t>CNSS-OC-OR-270/2014</t>
  </si>
  <si>
    <t>Compra de materiales y suministros de limpieza</t>
  </si>
  <si>
    <t>CENTRO CUESTA NACIONAL, SAS</t>
  </si>
  <si>
    <t>CNSS-OC-OR-271/2014</t>
  </si>
  <si>
    <t>PLAZA LAMA, SA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</si>
  <si>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</si>
  <si>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</si>
  <si>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</si>
  <si>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</si>
  <si>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</si>
  <si>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</si>
  <si>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</si>
  <si>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</si>
  <si>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Rescindido</t>
  </si>
  <si>
    <t>GRUPO DIARIO LIBRE, SA</t>
  </si>
  <si>
    <t>CNSS-OC-OR-276/2014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</si>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</sst>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8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3" fillId="2" borderId="2" xfId="3" applyNumberFormat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164" fontId="0" fillId="0" borderId="2" xfId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2" xfId="0" applyBorder="1"/>
    <xf numFmtId="14" fontId="0" fillId="0" borderId="2" xfId="0" applyNumberFormat="1" applyBorder="1"/>
    <xf numFmtId="164" fontId="1" fillId="0" borderId="2" xfId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justify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I32" sqref="I32"/>
    </sheetView>
  </sheetViews>
  <sheetFormatPr baseColWidth="10" defaultRowHeight="15" x14ac:dyDescent="0.25"/>
  <cols>
    <col min="2" max="2" width="20.85546875" bestFit="1" customWidth="1"/>
    <col min="5" max="5" width="32.5703125" customWidth="1"/>
    <col min="8" max="9" width="13.42578125" bestFit="1" customWidth="1"/>
    <col min="10" max="10" width="13" bestFit="1" customWidth="1"/>
    <col min="11" max="11" width="15.5703125" bestFit="1" customWidth="1"/>
  </cols>
  <sheetData>
    <row r="1" spans="1:10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10" x14ac:dyDescent="0.25">
      <c r="A2" s="1"/>
      <c r="B2" s="5" t="s">
        <v>1</v>
      </c>
      <c r="C2" s="5"/>
      <c r="D2" s="5"/>
      <c r="E2" s="5"/>
      <c r="F2" s="5"/>
      <c r="G2" s="5"/>
      <c r="H2" s="5"/>
      <c r="I2" s="4"/>
    </row>
    <row r="3" spans="1:10" x14ac:dyDescent="0.25">
      <c r="A3" s="1"/>
      <c r="B3" s="6" t="s">
        <v>2</v>
      </c>
      <c r="C3" s="7"/>
      <c r="D3" s="7"/>
      <c r="E3" s="7"/>
      <c r="F3" s="7"/>
      <c r="G3" s="7"/>
      <c r="H3" s="7"/>
      <c r="I3" s="4"/>
    </row>
    <row r="4" spans="1:10" ht="15" customHeight="1" x14ac:dyDescent="0.25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23.25" customHeight="1" x14ac:dyDescent="0.25">
      <c r="A6" s="9" t="s">
        <v>4</v>
      </c>
      <c r="B6" s="9"/>
      <c r="C6" s="9"/>
      <c r="D6" s="9"/>
      <c r="E6" s="9"/>
      <c r="F6" s="9"/>
      <c r="G6" s="9"/>
      <c r="H6" s="9"/>
      <c r="I6" s="9"/>
    </row>
    <row r="7" spans="1:10" ht="15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  <c r="I7" s="10"/>
    </row>
    <row r="8" spans="1:10" ht="60" x14ac:dyDescent="0.25">
      <c r="A8" s="11" t="s">
        <v>6</v>
      </c>
      <c r="B8" s="11" t="s">
        <v>7</v>
      </c>
      <c r="C8" s="11" t="s">
        <v>8</v>
      </c>
      <c r="D8" s="12" t="s">
        <v>9</v>
      </c>
      <c r="E8" s="11" t="s">
        <v>10</v>
      </c>
      <c r="F8" s="11"/>
      <c r="G8" s="11" t="s">
        <v>11</v>
      </c>
      <c r="H8" s="11" t="s">
        <v>12</v>
      </c>
      <c r="I8" s="13" t="s">
        <v>13</v>
      </c>
      <c r="J8" s="13" t="s">
        <v>14</v>
      </c>
    </row>
    <row r="9" spans="1:10" s="22" customFormat="1" ht="30" x14ac:dyDescent="0.25">
      <c r="A9" s="14" t="s">
        <v>15</v>
      </c>
      <c r="B9" s="15" t="s">
        <v>16</v>
      </c>
      <c r="C9" s="16">
        <v>41974</v>
      </c>
      <c r="D9" s="17" t="s">
        <v>17</v>
      </c>
      <c r="E9" s="15" t="s">
        <v>18</v>
      </c>
      <c r="F9" s="18" t="s">
        <v>19</v>
      </c>
      <c r="G9" s="19" t="s">
        <v>20</v>
      </c>
      <c r="H9" s="20"/>
      <c r="I9" s="21">
        <v>9145</v>
      </c>
      <c r="J9" s="21">
        <v>9145</v>
      </c>
    </row>
    <row r="10" spans="1:10" s="22" customFormat="1" ht="60" x14ac:dyDescent="0.25">
      <c r="A10" s="14" t="s">
        <v>21</v>
      </c>
      <c r="B10" s="15" t="s">
        <v>22</v>
      </c>
      <c r="C10" s="16">
        <v>41974</v>
      </c>
      <c r="D10" s="17" t="s">
        <v>17</v>
      </c>
      <c r="E10" s="15" t="s">
        <v>23</v>
      </c>
      <c r="F10" s="18" t="s">
        <v>19</v>
      </c>
      <c r="G10" s="19" t="s">
        <v>24</v>
      </c>
      <c r="H10" s="20"/>
      <c r="I10" s="21">
        <v>25075</v>
      </c>
      <c r="J10" s="21">
        <v>25075</v>
      </c>
    </row>
    <row r="11" spans="1:10" s="22" customFormat="1" ht="75" x14ac:dyDescent="0.25">
      <c r="A11" s="14" t="s">
        <v>21</v>
      </c>
      <c r="B11" s="15" t="s">
        <v>25</v>
      </c>
      <c r="C11" s="16">
        <v>41974</v>
      </c>
      <c r="D11" s="17" t="s">
        <v>17</v>
      </c>
      <c r="E11" s="15" t="s">
        <v>26</v>
      </c>
      <c r="F11" s="18" t="s">
        <v>19</v>
      </c>
      <c r="G11" s="19" t="s">
        <v>27</v>
      </c>
      <c r="H11" s="20"/>
      <c r="I11" s="21">
        <v>8968</v>
      </c>
      <c r="J11" s="21">
        <v>8968</v>
      </c>
    </row>
    <row r="12" spans="1:10" s="22" customFormat="1" ht="75" x14ac:dyDescent="0.25">
      <c r="A12" s="14" t="s">
        <v>28</v>
      </c>
      <c r="B12" s="15" t="s">
        <v>29</v>
      </c>
      <c r="C12" s="16">
        <v>41976</v>
      </c>
      <c r="D12" s="17" t="s">
        <v>17</v>
      </c>
      <c r="E12" s="15" t="s">
        <v>30</v>
      </c>
      <c r="F12" s="18" t="s">
        <v>19</v>
      </c>
      <c r="G12" s="19" t="s">
        <v>31</v>
      </c>
      <c r="H12" s="20"/>
      <c r="I12" s="21">
        <v>24791.8</v>
      </c>
      <c r="J12" s="21">
        <v>24791.8</v>
      </c>
    </row>
    <row r="13" spans="1:10" s="22" customFormat="1" ht="90" x14ac:dyDescent="0.25">
      <c r="A13" s="14" t="s">
        <v>32</v>
      </c>
      <c r="B13" s="15" t="s">
        <v>33</v>
      </c>
      <c r="C13" s="16">
        <v>41977</v>
      </c>
      <c r="D13" s="17" t="s">
        <v>17</v>
      </c>
      <c r="E13" s="15" t="s">
        <v>34</v>
      </c>
      <c r="F13" s="18" t="s">
        <v>35</v>
      </c>
      <c r="G13" s="19" t="s">
        <v>36</v>
      </c>
      <c r="H13" s="20"/>
      <c r="I13" s="21">
        <v>444910</v>
      </c>
      <c r="J13" s="21">
        <v>444910</v>
      </c>
    </row>
    <row r="14" spans="1:10" s="22" customFormat="1" ht="60" x14ac:dyDescent="0.25">
      <c r="A14" s="14" t="s">
        <v>32</v>
      </c>
      <c r="B14" s="15" t="s">
        <v>37</v>
      </c>
      <c r="C14" s="16">
        <v>41977</v>
      </c>
      <c r="D14" s="17" t="s">
        <v>17</v>
      </c>
      <c r="E14" s="15" t="s">
        <v>38</v>
      </c>
      <c r="F14" s="18" t="s">
        <v>19</v>
      </c>
      <c r="G14" s="19" t="s">
        <v>39</v>
      </c>
      <c r="H14" s="20"/>
      <c r="I14" s="21">
        <v>1600.01</v>
      </c>
      <c r="J14" s="21"/>
    </row>
    <row r="15" spans="1:10" s="22" customFormat="1" ht="90" x14ac:dyDescent="0.25">
      <c r="A15" s="14" t="s">
        <v>40</v>
      </c>
      <c r="B15" s="15" t="s">
        <v>41</v>
      </c>
      <c r="C15" s="16">
        <v>41978</v>
      </c>
      <c r="D15" s="17" t="s">
        <v>17</v>
      </c>
      <c r="E15" s="15" t="s">
        <v>42</v>
      </c>
      <c r="F15" s="18" t="s">
        <v>35</v>
      </c>
      <c r="G15" s="19" t="s">
        <v>43</v>
      </c>
      <c r="H15" s="20"/>
      <c r="I15" s="21">
        <v>330000</v>
      </c>
      <c r="J15" s="21"/>
    </row>
    <row r="16" spans="1:10" s="22" customFormat="1" ht="60" x14ac:dyDescent="0.25">
      <c r="A16" s="14" t="s">
        <v>32</v>
      </c>
      <c r="B16" s="15" t="s">
        <v>44</v>
      </c>
      <c r="C16" s="16">
        <v>41982</v>
      </c>
      <c r="D16" s="17" t="s">
        <v>17</v>
      </c>
      <c r="E16" s="15" t="s">
        <v>45</v>
      </c>
      <c r="F16" s="18" t="s">
        <v>19</v>
      </c>
      <c r="G16" s="19" t="s">
        <v>46</v>
      </c>
      <c r="H16" s="20"/>
      <c r="I16" s="21">
        <v>30290.49</v>
      </c>
      <c r="J16" s="21"/>
    </row>
    <row r="17" spans="1:11" s="22" customFormat="1" ht="60" x14ac:dyDescent="0.25">
      <c r="A17" s="14" t="s">
        <v>32</v>
      </c>
      <c r="B17" s="23" t="s">
        <v>47</v>
      </c>
      <c r="C17" s="24">
        <v>41983</v>
      </c>
      <c r="D17" s="19" t="s">
        <v>17</v>
      </c>
      <c r="E17" s="19" t="s">
        <v>48</v>
      </c>
      <c r="F17" s="18" t="s">
        <v>19</v>
      </c>
      <c r="G17" s="19" t="s">
        <v>49</v>
      </c>
      <c r="H17" s="20"/>
      <c r="I17" s="25">
        <v>41241.120000000003</v>
      </c>
      <c r="J17" s="25">
        <v>41241.120000000003</v>
      </c>
    </row>
    <row r="18" spans="1:11" s="22" customFormat="1" ht="60" x14ac:dyDescent="0.25">
      <c r="A18" s="14" t="s">
        <v>50</v>
      </c>
      <c r="B18" s="23" t="s">
        <v>51</v>
      </c>
      <c r="C18" s="16">
        <v>41989</v>
      </c>
      <c r="D18" s="19" t="s">
        <v>17</v>
      </c>
      <c r="E18" s="19" t="s">
        <v>52</v>
      </c>
      <c r="F18" s="18" t="s">
        <v>19</v>
      </c>
      <c r="G18" s="19" t="s">
        <v>53</v>
      </c>
      <c r="H18" s="20"/>
      <c r="I18" s="25">
        <v>3814.91</v>
      </c>
      <c r="J18" s="25"/>
    </row>
    <row r="19" spans="1:11" s="22" customFormat="1" ht="45" x14ac:dyDescent="0.25">
      <c r="A19" s="14" t="s">
        <v>50</v>
      </c>
      <c r="B19" s="23" t="s">
        <v>54</v>
      </c>
      <c r="C19" s="16">
        <v>41989</v>
      </c>
      <c r="D19" s="19" t="s">
        <v>17</v>
      </c>
      <c r="E19" s="19" t="s">
        <v>52</v>
      </c>
      <c r="F19" s="18" t="s">
        <v>19</v>
      </c>
      <c r="G19" s="19" t="s">
        <v>55</v>
      </c>
      <c r="H19" s="20"/>
      <c r="I19" s="25">
        <v>15316.4</v>
      </c>
      <c r="J19" s="25"/>
    </row>
    <row r="20" spans="1:11" s="22" customFormat="1" ht="75" x14ac:dyDescent="0.25">
      <c r="A20" s="14" t="s">
        <v>21</v>
      </c>
      <c r="B20" s="23" t="s">
        <v>56</v>
      </c>
      <c r="C20" s="16">
        <v>41990</v>
      </c>
      <c r="D20" s="19" t="s">
        <v>17</v>
      </c>
      <c r="E20" s="19" t="s">
        <v>57</v>
      </c>
      <c r="F20" s="18" t="s">
        <v>19</v>
      </c>
      <c r="G20" s="19" t="s">
        <v>58</v>
      </c>
      <c r="H20" s="20"/>
      <c r="I20" s="25">
        <v>33261.839999999997</v>
      </c>
      <c r="J20" s="25"/>
    </row>
    <row r="21" spans="1:11" s="22" customFormat="1" ht="90" x14ac:dyDescent="0.25">
      <c r="A21" s="14" t="s">
        <v>21</v>
      </c>
      <c r="B21" s="23" t="s">
        <v>59</v>
      </c>
      <c r="C21" s="16">
        <v>41990</v>
      </c>
      <c r="D21" s="19" t="s">
        <v>17</v>
      </c>
      <c r="E21" s="19" t="s">
        <v>60</v>
      </c>
      <c r="F21" s="18" t="s">
        <v>19</v>
      </c>
      <c r="G21" s="19" t="s">
        <v>61</v>
      </c>
      <c r="H21" s="20"/>
      <c r="I21" s="25">
        <v>16520</v>
      </c>
      <c r="J21" s="25">
        <v>16520</v>
      </c>
    </row>
    <row r="22" spans="1:11" s="22" customFormat="1" ht="75" x14ac:dyDescent="0.25">
      <c r="A22" s="14" t="s">
        <v>21</v>
      </c>
      <c r="B22" s="23" t="s">
        <v>62</v>
      </c>
      <c r="C22" s="16">
        <v>41990</v>
      </c>
      <c r="D22" s="19" t="s">
        <v>17</v>
      </c>
      <c r="E22" s="19" t="s">
        <v>57</v>
      </c>
      <c r="F22" s="18" t="s">
        <v>19</v>
      </c>
      <c r="G22" s="19" t="s">
        <v>58</v>
      </c>
      <c r="H22" s="20"/>
      <c r="I22" s="25">
        <v>6900</v>
      </c>
      <c r="J22" s="25"/>
    </row>
    <row r="23" spans="1:11" s="22" customFormat="1" ht="60" x14ac:dyDescent="0.25">
      <c r="A23" s="14" t="s">
        <v>21</v>
      </c>
      <c r="B23" s="23" t="s">
        <v>63</v>
      </c>
      <c r="C23" s="16">
        <v>41990</v>
      </c>
      <c r="D23" s="19" t="s">
        <v>64</v>
      </c>
      <c r="E23" s="19" t="s">
        <v>57</v>
      </c>
      <c r="F23" s="18" t="s">
        <v>19</v>
      </c>
      <c r="G23" s="19" t="s">
        <v>65</v>
      </c>
      <c r="H23" s="20"/>
      <c r="I23" s="25"/>
      <c r="J23" s="25"/>
    </row>
    <row r="24" spans="1:11" s="22" customFormat="1" ht="60" x14ac:dyDescent="0.25">
      <c r="A24" s="14" t="s">
        <v>21</v>
      </c>
      <c r="B24" s="23" t="s">
        <v>66</v>
      </c>
      <c r="C24" s="16">
        <v>41992</v>
      </c>
      <c r="D24" s="19" t="s">
        <v>17</v>
      </c>
      <c r="E24" s="19" t="s">
        <v>57</v>
      </c>
      <c r="F24" s="18" t="s">
        <v>19</v>
      </c>
      <c r="G24" s="19" t="s">
        <v>65</v>
      </c>
      <c r="H24" s="20"/>
      <c r="I24" s="25">
        <v>55646.04</v>
      </c>
      <c r="J24" s="25"/>
    </row>
    <row r="25" spans="1:11" x14ac:dyDescent="0.25">
      <c r="A25" s="26" t="s">
        <v>67</v>
      </c>
      <c r="B25" s="27"/>
      <c r="C25" s="27"/>
      <c r="D25" s="27"/>
      <c r="E25" s="27"/>
      <c r="F25" s="27"/>
      <c r="G25" s="27"/>
      <c r="H25" s="28"/>
      <c r="I25" s="29">
        <f>SUM(I9:I24)</f>
        <v>1047480.6100000001</v>
      </c>
      <c r="J25" s="29">
        <f>SUM(J9:J24)</f>
        <v>570650.92000000004</v>
      </c>
    </row>
    <row r="26" spans="1:11" x14ac:dyDescent="0.25">
      <c r="A26" s="30"/>
      <c r="B26" s="31"/>
      <c r="C26" s="31"/>
      <c r="D26" s="31"/>
      <c r="E26" s="31"/>
      <c r="I26" s="32"/>
      <c r="K26" s="33"/>
    </row>
    <row r="27" spans="1:11" x14ac:dyDescent="0.25">
      <c r="A27" s="30"/>
      <c r="B27" s="34"/>
      <c r="C27" s="34"/>
      <c r="D27" s="34"/>
      <c r="E27" s="34"/>
      <c r="F27" s="35"/>
      <c r="I27" s="32"/>
      <c r="K27" s="33"/>
    </row>
    <row r="28" spans="1:11" x14ac:dyDescent="0.25">
      <c r="A28" s="36"/>
      <c r="B28" s="37"/>
      <c r="C28" s="38"/>
      <c r="D28" s="39"/>
      <c r="E28" s="39"/>
      <c r="F28" s="39"/>
      <c r="G28" s="40"/>
      <c r="H28" s="41"/>
      <c r="I28" s="37"/>
    </row>
    <row r="29" spans="1:11" x14ac:dyDescent="0.25">
      <c r="A29" s="42" t="s">
        <v>68</v>
      </c>
      <c r="B29" s="43" t="s">
        <v>69</v>
      </c>
      <c r="C29" s="44"/>
      <c r="D29" s="44"/>
      <c r="E29" s="44"/>
      <c r="F29" s="44"/>
      <c r="G29" s="45"/>
      <c r="I29" s="32"/>
    </row>
    <row r="30" spans="1:11" x14ac:dyDescent="0.25">
      <c r="A30" s="42"/>
      <c r="B30" s="46" t="s">
        <v>70</v>
      </c>
      <c r="C30" s="47"/>
      <c r="D30" s="48"/>
      <c r="E30" s="46" t="s">
        <v>71</v>
      </c>
      <c r="F30" s="48"/>
      <c r="G30" s="49" t="s">
        <v>72</v>
      </c>
      <c r="I30" s="32"/>
    </row>
    <row r="31" spans="1:11" x14ac:dyDescent="0.25">
      <c r="B31" s="50" t="s">
        <v>73</v>
      </c>
      <c r="C31" s="51"/>
      <c r="D31" s="52"/>
      <c r="E31" s="53">
        <f>+J25</f>
        <v>570650.92000000004</v>
      </c>
      <c r="F31" s="54"/>
      <c r="G31" s="55">
        <f>+E31/E33*100</f>
        <v>54.478423233056319</v>
      </c>
    </row>
    <row r="32" spans="1:11" ht="17.25" x14ac:dyDescent="0.25">
      <c r="B32" s="50" t="s">
        <v>74</v>
      </c>
      <c r="C32" s="51"/>
      <c r="D32" s="52"/>
      <c r="E32" s="56">
        <f>+I25-E31</f>
        <v>476829.69000000006</v>
      </c>
      <c r="F32" s="57"/>
      <c r="G32" s="55">
        <f>+E32/E33*100</f>
        <v>45.521576766943689</v>
      </c>
      <c r="H32" s="58"/>
    </row>
    <row r="33" spans="2:7" x14ac:dyDescent="0.25">
      <c r="B33" s="59" t="s">
        <v>67</v>
      </c>
      <c r="C33" s="60"/>
      <c r="D33" s="61"/>
      <c r="E33" s="62">
        <f>SUM(E31:E32)</f>
        <v>1047480.6100000001</v>
      </c>
      <c r="F33" s="63"/>
      <c r="G33" s="64">
        <v>100.00000000000001</v>
      </c>
    </row>
    <row r="34" spans="2:7" x14ac:dyDescent="0.25">
      <c r="C34" s="38"/>
    </row>
    <row r="35" spans="2:7" x14ac:dyDescent="0.25">
      <c r="C35" s="38"/>
    </row>
    <row r="36" spans="2:7" x14ac:dyDescent="0.25">
      <c r="C36" s="38"/>
    </row>
    <row r="37" spans="2:7" x14ac:dyDescent="0.25">
      <c r="C37" s="38"/>
    </row>
    <row r="38" spans="2:7" x14ac:dyDescent="0.25">
      <c r="C38" s="38"/>
    </row>
    <row r="39" spans="2:7" x14ac:dyDescent="0.25">
      <c r="C39" s="38"/>
    </row>
  </sheetData>
  <mergeCells count="19">
    <mergeCell ref="B31:D31"/>
    <mergeCell ref="E31:F31"/>
    <mergeCell ref="B32:D32"/>
    <mergeCell ref="E32:F32"/>
    <mergeCell ref="B33:D33"/>
    <mergeCell ref="E33:F33"/>
    <mergeCell ref="A7:I7"/>
    <mergeCell ref="A25:G25"/>
    <mergeCell ref="B26:E26"/>
    <mergeCell ref="B27:E27"/>
    <mergeCell ref="B29:G29"/>
    <mergeCell ref="B30:D30"/>
    <mergeCell ref="E30:F30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M. Peguero</dc:creator>
  <cp:lastModifiedBy>Juan M. Peguero</cp:lastModifiedBy>
  <dcterms:created xsi:type="dcterms:W3CDTF">2015-03-04T12:38:22Z</dcterms:created>
  <dcterms:modified xsi:type="dcterms:W3CDTF">2015-03-04T12:40:38Z</dcterms:modified>
</cp:coreProperties>
</file>