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8795" windowHeight="12015" firstSheet="1" activeTab="1"/>
  </bookViews>
  <sheets>
    <sheet name="Compras 2014" sheetId="4" r:id="rId1"/>
    <sheet name="Julio 2014." sheetId="2" r:id="rId2"/>
    <sheet name="Junio 2014" sheetId="1" r:id="rId3"/>
    <sheet name="Mayo 2014" sheetId="3" r:id="rId4"/>
    <sheet name="Abril 2014" sheetId="5" r:id="rId5"/>
    <sheet name="Marzo 2014" sheetId="6" r:id="rId6"/>
    <sheet name="Febrero 2014" sheetId="7" r:id="rId7"/>
    <sheet name="Enero 2014" sheetId="8" r:id="rId8"/>
  </sheets>
  <calcPr calcId="125725"/>
</workbook>
</file>

<file path=xl/calcChain.xml><?xml version="1.0" encoding="utf-8"?>
<calcChain xmlns="http://schemas.openxmlformats.org/spreadsheetml/2006/main">
  <c r="H31" i="8"/>
  <c r="I31"/>
  <c r="H23" i="7"/>
  <c r="I23"/>
  <c r="H38" i="6"/>
  <c r="I38"/>
  <c r="H43" i="5"/>
  <c r="I43"/>
  <c r="H41" i="3"/>
  <c r="I41"/>
  <c r="H24" i="1"/>
  <c r="I24"/>
  <c r="H37" i="2"/>
  <c r="I37"/>
  <c r="E37" i="8"/>
  <c r="E29" i="7"/>
  <c r="E44" i="6"/>
  <c r="E49" i="5"/>
  <c r="E47" i="3"/>
  <c r="E30" i="1"/>
  <c r="E43" i="2"/>
  <c r="E44" s="1"/>
  <c r="H184" i="4"/>
  <c r="I184"/>
  <c r="E190"/>
  <c r="E38" i="8" l="1"/>
  <c r="E39" s="1"/>
  <c r="G37" s="1"/>
  <c r="E30" i="7"/>
  <c r="E31" s="1"/>
  <c r="G29" s="1"/>
  <c r="E46" i="6"/>
  <c r="G44" s="1"/>
  <c r="E45"/>
  <c r="E51" i="5"/>
  <c r="G49" s="1"/>
  <c r="E50"/>
  <c r="E48" i="3"/>
  <c r="E49" s="1"/>
  <c r="G47" s="1"/>
  <c r="E31" i="1"/>
  <c r="E32" s="1"/>
  <c r="G30" s="1"/>
  <c r="E45" i="2"/>
  <c r="G43" s="1"/>
  <c r="E191" i="4"/>
  <c r="E192" s="1"/>
  <c r="G190" s="1"/>
  <c r="G38" i="8" l="1"/>
  <c r="G30" i="7"/>
  <c r="G45" i="6"/>
  <c r="G50" i="5"/>
  <c r="G48" i="3"/>
  <c r="G31" i="1"/>
  <c r="G44" i="2"/>
  <c r="G191" i="4"/>
</calcChain>
</file>

<file path=xl/sharedStrings.xml><?xml version="1.0" encoding="utf-8"?>
<sst xmlns="http://schemas.openxmlformats.org/spreadsheetml/2006/main" count="2342" uniqueCount="503">
  <si>
    <t>21-Informatica</t>
  </si>
  <si>
    <t>CNSS-OC-OR-102/2014</t>
  </si>
  <si>
    <t>Aprobado</t>
  </si>
  <si>
    <t>Adquisición 1 unidad de limpieza para impresora Xerox Colorquibe PCL6</t>
  </si>
  <si>
    <t>PRODUCTIVE BUSINESS SOLUTIONS DOMINICANA, SAS</t>
  </si>
  <si>
    <t>11-Combustibles y lubricantes</t>
  </si>
  <si>
    <t>CNSS-OC-OR-103/2014</t>
  </si>
  <si>
    <t>Adquisición servicios de personal de asistencia de oficina (Conserje)</t>
  </si>
  <si>
    <t>DONCELLA, SRL</t>
  </si>
  <si>
    <t>CNSS-OC-OR-104/2014</t>
  </si>
  <si>
    <t>Adquisición de barandilla y pasamano en aluminio cromado para escalera</t>
  </si>
  <si>
    <t>PROYECTOS DE OBRAS CIVILES Y METALICAS PROOCIMET, SRL</t>
  </si>
  <si>
    <t>33-Servicios basicos</t>
  </si>
  <si>
    <t>CNSS-OC-OR-105/2014</t>
  </si>
  <si>
    <t>Adquisicion de ticket de combustible para operaciones del CNSS, correspondiente al mes de junio de 2014</t>
  </si>
  <si>
    <t>ADMINISTRACION DE ESTACIONES DE SERVICIO, SAS</t>
  </si>
  <si>
    <t>CNSS-OC-OR-106/2014</t>
  </si>
  <si>
    <t>Adquisición de Calzados (Botas) para el personal de Servicios Generale</t>
  </si>
  <si>
    <t>Empresas Nolvi, S. A.</t>
  </si>
  <si>
    <t>15-Construccion y edificacion</t>
  </si>
  <si>
    <t>CNSS-OC-OR-107/2014</t>
  </si>
  <si>
    <t>Adquisición de Mochilas para el personal de servicios generales</t>
  </si>
  <si>
    <t>34-Serv. mantenimiento y limpieza</t>
  </si>
  <si>
    <t>CNSS-OC-OR-108/2014</t>
  </si>
  <si>
    <t>Mantenimiento Vehículo Toyoya 4Runner Año 2003</t>
  </si>
  <si>
    <t>AUTO MECANICA GOMEZ &amp; ASOCIADOS, SRL</t>
  </si>
  <si>
    <t>CNSS-OC-OR-109/2014</t>
  </si>
  <si>
    <t>Mantenimiento Vehículo Toyota Prado 2002</t>
  </si>
  <si>
    <t>02-Ferreteria y pintura</t>
  </si>
  <si>
    <t>CNSS-OC-OR-110/2014</t>
  </si>
  <si>
    <t>Compra de combustible (gasoil) para el consumo de las plantas de emergencias del CNSS</t>
  </si>
  <si>
    <t>CONSORCIO PELICANO S A</t>
  </si>
  <si>
    <t>0011-Combustibles y lubricantes</t>
  </si>
  <si>
    <t>CNSS-OC-OR-111/2014</t>
  </si>
  <si>
    <t>Compra de Cinta Antideslizante para escalera y Llaves para Bebedero</t>
  </si>
  <si>
    <t>CENTRO CUESTA NACIONAL, SAS</t>
  </si>
  <si>
    <t>CNSS-OC-OR-112/2014</t>
  </si>
  <si>
    <t>Servicio de fumigación en las oficinas de las CMN y R 0, ubicado en la José Contreras no. 99, Santo Domingo, D.N.</t>
  </si>
  <si>
    <t>CONTROL DE PLAGAS ALFA, SRL</t>
  </si>
  <si>
    <t>CNSS-OC-OR-113/2014</t>
  </si>
  <si>
    <t>Espacio pagado Resolucion No. 343-04, CNSS DISPUSO SIPEN SUPERVISEN CAJAS, FONDOS Y PLANES DE PENSIONES Y JUBILACIONES</t>
  </si>
  <si>
    <t>EDITORA HOY, SAS</t>
  </si>
  <si>
    <t>0030-Publicidad</t>
  </si>
  <si>
    <t>CNSS-OC-OR-114/2014</t>
  </si>
  <si>
    <t>Adquisición de servicios de personal de consejería para oficinas</t>
  </si>
  <si>
    <t>CNSS-OC-OR-115/2014</t>
  </si>
  <si>
    <t>Servicios de mantenimiento 110,000km, del vehículo Toyota 4Runner 2008</t>
  </si>
  <si>
    <t>GRUPO TECNICO AUTOMOTRIZ, S. A.</t>
  </si>
  <si>
    <t>38-Transporte y mantenimiento</t>
  </si>
  <si>
    <t>CNSS-OC-OR-116/2014</t>
  </si>
  <si>
    <t>Adquisicion de 4 disco duros SATA de 2000GB (2TB), 7200RPM, 128MB 3.5, 6.0G</t>
  </si>
  <si>
    <t>COMPU-OFFICE DOMINICANA, SRL</t>
  </si>
  <si>
    <t>República Dominicana</t>
  </si>
  <si>
    <t>RUBRO</t>
  </si>
  <si>
    <t>IDENTIFICACION DE CONTRATOS</t>
  </si>
  <si>
    <t xml:space="preserve"> ESTADO  </t>
  </si>
  <si>
    <t>DESCRIPCIÓN DEL PROCESO (CARÁTULA)</t>
  </si>
  <si>
    <t>PROVEEDOR CONTRATADO</t>
  </si>
  <si>
    <t>TIPO DE EMPRESA</t>
  </si>
  <si>
    <t>MONTO CONTRATADO (RD$)</t>
  </si>
  <si>
    <t>Consejo Nacional de Seguridad Social</t>
  </si>
  <si>
    <t>Unidad de Compras</t>
  </si>
  <si>
    <t>TOTAL DE COMPRAS</t>
  </si>
  <si>
    <t xml:space="preserve"> </t>
  </si>
  <si>
    <t>RESUMEN DE COMPRAS</t>
  </si>
  <si>
    <t>DETALLE</t>
  </si>
  <si>
    <t>MONTO</t>
  </si>
  <si>
    <t>%</t>
  </si>
  <si>
    <t>COMPRAS REALIZADAS A PYMES</t>
  </si>
  <si>
    <t>COMPRAS REALIZADAS A  OTROS TIPOS DE EMPRESA:</t>
  </si>
  <si>
    <t>SAS</t>
  </si>
  <si>
    <t>SRL</t>
  </si>
  <si>
    <t>S.A</t>
  </si>
  <si>
    <t>S.A.</t>
  </si>
  <si>
    <t>CNSS-OC-OR-117/2014</t>
  </si>
  <si>
    <t>Adquisición de mobiliarios de oficina</t>
  </si>
  <si>
    <t>B &amp; H MOBILIARIO, SRL</t>
  </si>
  <si>
    <t>S.R.L</t>
  </si>
  <si>
    <t>CNSS-OC-OR-118/2014</t>
  </si>
  <si>
    <t>LAVE, SA</t>
  </si>
  <si>
    <t>CNSS-OC-OR-119/2014</t>
  </si>
  <si>
    <t>Adquisición Corona de Flores por fallecimiento Sra. Flor Lajara Burgos</t>
  </si>
  <si>
    <t>CREACIONES SORIVEL, SRL</t>
  </si>
  <si>
    <t>26-Muebles y mobiliario</t>
  </si>
  <si>
    <t>CNSS-OC-OR-120/2014</t>
  </si>
  <si>
    <t>Creado</t>
  </si>
  <si>
    <t>Campamento de verano para hijos de empleados del CNSS, edades de 3-12 años, 2 semanas, horario 9-4, dias lunes a viernes.Tran. Opc</t>
  </si>
  <si>
    <t>PROMOCIONES Y PROYECTOS, SA</t>
  </si>
  <si>
    <t>CNSS-OC-OR-121/2014</t>
  </si>
  <si>
    <t>Anulado</t>
  </si>
  <si>
    <t>Compra de alimentos y bebidas para el trimestre Julio-Septiembre 2014</t>
  </si>
  <si>
    <t>29-Protocolo</t>
  </si>
  <si>
    <t>CNSS-OC-OR-122/2014</t>
  </si>
  <si>
    <t>Adquisicion de ticket de combustible para uso operativo del CNSS, correspondiente al mes de julio de 2014</t>
  </si>
  <si>
    <t>4-Alimentos preparados y con.</t>
  </si>
  <si>
    <t>CNSS-OC-OR-123/2014</t>
  </si>
  <si>
    <t>Confeccion de T-shirt para hijos de empleados del CNSS (Campamento de verano 2014)</t>
  </si>
  <si>
    <t>THE PRINT FACTORY MP, SRL.</t>
  </si>
  <si>
    <t>30-Publicidad</t>
  </si>
  <si>
    <t>CNSS-OC-OR-124/2014</t>
  </si>
  <si>
    <t>Compra de artículos médicos desechables para la CMn y R</t>
  </si>
  <si>
    <t>GTG INDUSTRIAL, SRL</t>
  </si>
  <si>
    <t>6-Art. limpieza e higiene</t>
  </si>
  <si>
    <t>CNSS-OC-OR-125/2014</t>
  </si>
  <si>
    <t>13-Deporte y recreacion</t>
  </si>
  <si>
    <t>CNSS-OC-OR-126/2014</t>
  </si>
  <si>
    <t>Publicación resolución CNSS No. 345-01</t>
  </si>
  <si>
    <t>EDITORA EL NUEVO DIARIO, SA</t>
  </si>
  <si>
    <t>SA</t>
  </si>
  <si>
    <t>CNSS-OC-OR-127/2014</t>
  </si>
  <si>
    <t>CNSS-OC-OR-128/2014</t>
  </si>
  <si>
    <t>Servicio de transporte para llevar los hijos de empleados del CNSS para el campamento de verano 2014</t>
  </si>
  <si>
    <t>AGUILA TOURS, SRL.</t>
  </si>
  <si>
    <t>CNSS-OC-OR-129/2014</t>
  </si>
  <si>
    <t>Contratación temporal de servicios de trabajos domésticos (conserjes)</t>
  </si>
  <si>
    <t>CNSS-OC-OR-130/2014</t>
  </si>
  <si>
    <t>Adquisición de 8 baterías de 6v.</t>
  </si>
  <si>
    <t>CNSS-OC-OR-131/2014</t>
  </si>
  <si>
    <t>Publicación espacio pagado en períodico tamaño 3x10</t>
  </si>
  <si>
    <t>EDITORA LISTIN DIARIO, SA</t>
  </si>
  <si>
    <t>CNSS-OC-OR-132/2014</t>
  </si>
  <si>
    <t>Reposición de materiales de limpieza correspondiente al periodo julio-septiembre 2014</t>
  </si>
  <si>
    <t>35-Servicio de salud</t>
  </si>
  <si>
    <t>CNSS-OC-OR-133/2014</t>
  </si>
  <si>
    <t>DIAMOND IMPORT, SRL</t>
  </si>
  <si>
    <t>CNSS-OC-OR-134/2014</t>
  </si>
  <si>
    <t>GBM ESPECIALIDADES QUIMICAS Y SERVICIOS, SRL</t>
  </si>
  <si>
    <t>20-Imprenta y publicaciones</t>
  </si>
  <si>
    <t>CNSS-OC-OR-135/2014</t>
  </si>
  <si>
    <t>CNSS-OC-OR-136/2014</t>
  </si>
  <si>
    <t>RQD HIGIENICOS, SRL</t>
  </si>
  <si>
    <t>CNSS-OC-OR-137/2014</t>
  </si>
  <si>
    <t>Reparación impresora multifuncional Xerox</t>
  </si>
  <si>
    <t>CNSS-OC-OR-138/2014</t>
  </si>
  <si>
    <t>Mantenimiento preventivo 60,000km, vehículo Toyota Hi-Lux, 2008</t>
  </si>
  <si>
    <t>CNSS-OC-OR-139/2014</t>
  </si>
  <si>
    <t>Solicitud de diseño y diagramación de Boletín No. 18 CNSS-Informa</t>
  </si>
  <si>
    <t>TONY NUÑEZ Y ASOCIADOS, SRL</t>
  </si>
  <si>
    <t>CNSS-OC-OR-140/2014</t>
  </si>
  <si>
    <t>Mantenimiento preventivo de las plantas electricas (V500 y DALE de 56KWS), de la Torre de la Seguridad Social</t>
  </si>
  <si>
    <t>ELECTROM, SAS</t>
  </si>
  <si>
    <t>CNSS-OC-OR-141/2014</t>
  </si>
  <si>
    <t>Elaboracion de letrero par a la oficina de ''Revisión y Análisis''</t>
  </si>
  <si>
    <t>CNSS-OC-OR-142/2014</t>
  </si>
  <si>
    <t>Mantenimiento preventivo del transfer de las plantas eléctrico</t>
  </si>
  <si>
    <t>CNSS-OC-OR-143/2014</t>
  </si>
  <si>
    <t>Elaboración de tarjetas de presentación a full color</t>
  </si>
  <si>
    <t>SERIGRAF, S.A</t>
  </si>
  <si>
    <t>2-Ferreteria y pintura</t>
  </si>
  <si>
    <t>CNSS-OC-OR-144/2014</t>
  </si>
  <si>
    <t>Adquisicion de una unidad condensadora de 12,000btu, 220 voltios. Incluir instalación</t>
  </si>
  <si>
    <t>INGENIERIA &amp; SERVICIOS, SRL</t>
  </si>
  <si>
    <t>OC-OR-1</t>
  </si>
  <si>
    <t>Compra de cupones para combustible operacional</t>
  </si>
  <si>
    <t>36-Telefonía y comunicaciones</t>
  </si>
  <si>
    <t>OC-OR-2</t>
  </si>
  <si>
    <t>Cumplido</t>
  </si>
  <si>
    <t>Instalación de control de acceso para puerta de la Gerencia Financiera</t>
  </si>
  <si>
    <t>nulo</t>
  </si>
  <si>
    <t>OC-OR-3</t>
  </si>
  <si>
    <t>Instalacion de 3 cubiculos para area oficina</t>
  </si>
  <si>
    <t>OC-OR-4</t>
  </si>
  <si>
    <t>Compra de Sistema de control de acceso o de seguridad</t>
  </si>
  <si>
    <t>AAA SISTEMAS ELECTRONICOS DE SEGURIDAD, SRL</t>
  </si>
  <si>
    <t>4-Alimentos y bebidas</t>
  </si>
  <si>
    <t>OC-OR-5</t>
  </si>
  <si>
    <t>Compra de Alimentos y Bebidas</t>
  </si>
  <si>
    <t>HECHO EN CASA SRL</t>
  </si>
  <si>
    <t>OC-OR-6</t>
  </si>
  <si>
    <t>compra de 1 Llavín, 2 mezcladoras para baño, 1 colador para baño</t>
  </si>
  <si>
    <t>OC-OR-7</t>
  </si>
  <si>
    <t>FERRETERIA AMERICANA, S.A.S</t>
  </si>
  <si>
    <t>OC-OR-8</t>
  </si>
  <si>
    <t>Compra de cupones para combustible operacional, mes de marzo de 2014</t>
  </si>
  <si>
    <t>OC-OR-9</t>
  </si>
  <si>
    <t>Elaboración de carpetas con logo del CNSS, color blanca en tamaño 9x12</t>
  </si>
  <si>
    <t>CROS PUBLICIDAD.</t>
  </si>
  <si>
    <t>OC-OR-10</t>
  </si>
  <si>
    <t>Terminado</t>
  </si>
  <si>
    <t>Publicacion de esquela mortuoria en tamaño 3x4 en b/n</t>
  </si>
  <si>
    <t>PUBLICACIONES AHORA, SAS</t>
  </si>
  <si>
    <t>OC-OR-11</t>
  </si>
  <si>
    <t>Elaboración de 4 alfombras para accesores del CNSS, en tamaño 49 x 53</t>
  </si>
  <si>
    <t>NEW IMAGE SOLUTIONS AND MARKETING, SRL</t>
  </si>
  <si>
    <t>OC-OR-12</t>
  </si>
  <si>
    <t>Instalación de laminado en puerta y ventanas, compra display y baner</t>
  </si>
  <si>
    <t>TONY NUÑEZ Y ASOCIADOS, SRL.</t>
  </si>
  <si>
    <t>OC-OR-13</t>
  </si>
  <si>
    <t>Compra de Servicios de Floricultura (Confección de corona de Flores)</t>
  </si>
  <si>
    <t>OC-OR-14</t>
  </si>
  <si>
    <t>Compra de cupones para combustible operaciones, mes de marzo de 2014</t>
  </si>
  <si>
    <t>OC-OR-15</t>
  </si>
  <si>
    <t>Servicio de chequeo y reparación de inversor ubicado en la CMR-Azua</t>
  </si>
  <si>
    <t>EXIDE INTERNACIONAL, C POR A.</t>
  </si>
  <si>
    <t>COMPAÑÍA POR ACCIONES</t>
  </si>
  <si>
    <t>OC-OR-16</t>
  </si>
  <si>
    <t>Servicio fotográfico para reunion de CONAVISIDA, en la Torre de la SS</t>
  </si>
  <si>
    <t>FELIX RAMON LARA</t>
  </si>
  <si>
    <t>EIRL</t>
  </si>
  <si>
    <t>OC-OR-17</t>
  </si>
  <si>
    <t>Compra de servicios de Impresión de 1000 unidades de Sobres impresos y 20 Talonarios de Recetarios</t>
  </si>
  <si>
    <t>SERVICIOS DE IMPRENTA BEST PRINT, SRL</t>
  </si>
  <si>
    <t>OC-OR-18</t>
  </si>
  <si>
    <t>Instalación de Puntos de Red e Instalaciones Eléctricas en Oficinas</t>
  </si>
  <si>
    <t>JGM CONSTRUCTORA, SRL</t>
  </si>
  <si>
    <t>OC-OR-19</t>
  </si>
  <si>
    <t>Mantenimiento de Vehículo Toyota GRN215 4RUNNER</t>
  </si>
  <si>
    <t>DELTA COMERCIAL, SA</t>
  </si>
  <si>
    <t>SOCIEDAD ANÓNIMA</t>
  </si>
  <si>
    <t>OC-OR-20</t>
  </si>
  <si>
    <t>Reposición de Inventario Servicios Generales enero-Marzo 2014</t>
  </si>
  <si>
    <t>OC-OR-21</t>
  </si>
  <si>
    <t>Compra de Platos combinados Frescos</t>
  </si>
  <si>
    <t>OC-OR-22</t>
  </si>
  <si>
    <t>Campaña Publicitaria Com. 2565 D.F. 17-2-14. Despacho Primera Dama</t>
  </si>
  <si>
    <t>DISTRIBUIDORA S &amp; L, SRL</t>
  </si>
  <si>
    <t>OC-OR-23</t>
  </si>
  <si>
    <t>Compra de cupones de gasolina (cupones de 200, 500 y 1000)</t>
  </si>
  <si>
    <t>OC-OR-24</t>
  </si>
  <si>
    <t>Reposición de materiales de mantenimiento periodo febrero-marzo 2014</t>
  </si>
  <si>
    <t>OC-OR-25</t>
  </si>
  <si>
    <t>Compra de 2 Sellos pretintados</t>
  </si>
  <si>
    <t>MULTIGRABADO, SRL.</t>
  </si>
  <si>
    <t>OC-OR-26</t>
  </si>
  <si>
    <t>Compra de Alimentos Combinados Frescos</t>
  </si>
  <si>
    <t>OC-OR-27</t>
  </si>
  <si>
    <t>Compra de servicios de personal de limpieza los dias de lunes a viernes, horario de 8:30 a.m. a 3:00 p.m.</t>
  </si>
  <si>
    <t>OC-OR-28</t>
  </si>
  <si>
    <t>Proceso para la reparación de barrera de seguridad</t>
  </si>
  <si>
    <t>IDENTIFICACIONES CORPORATIVAS, SRL</t>
  </si>
  <si>
    <t>OC-OR-29</t>
  </si>
  <si>
    <t>Sesión Especial Presentación resultados 2013 y Plan Operativo 2014</t>
  </si>
  <si>
    <t>PLAZA NACO HOTEL ,CXA</t>
  </si>
  <si>
    <t>OC-OR-30</t>
  </si>
  <si>
    <t>Reposición artículos de mantenimiento correspondiente al período febrero-marzo 2014</t>
  </si>
  <si>
    <t>sas</t>
  </si>
  <si>
    <t>OC-OR-31</t>
  </si>
  <si>
    <t>Compra de Alimentos y Bebidas para Actividad Sesión del CNSS</t>
  </si>
  <si>
    <t>OC-OR-32</t>
  </si>
  <si>
    <t>Compra de servicios de impresión para productos publicados</t>
  </si>
  <si>
    <t>OC-OR-33</t>
  </si>
  <si>
    <t>Servicio de laminado de cristales de 2 vehiculos</t>
  </si>
  <si>
    <t>JOAQUIN ROMERO COMERCIAL CXA</t>
  </si>
  <si>
    <t>CXA</t>
  </si>
  <si>
    <t>OC-OR-34</t>
  </si>
  <si>
    <t>Renovación de suscripción del periódico La Información</t>
  </si>
  <si>
    <t>NUEVA EDITORA LA INFORMACION, SRL (PERIODICO LA INFORMACION)</t>
  </si>
  <si>
    <t>OC-OR-35</t>
  </si>
  <si>
    <t>Servicio fotográfico para cubrir actividad ''Planes Operativo Anuales para el año 2014''</t>
  </si>
  <si>
    <t>OC-OR-36</t>
  </si>
  <si>
    <t>Compra de boleto aéreo SDQ a San José, Costa Rica (6 al 10 de abril)</t>
  </si>
  <si>
    <t>VIAJES MONTERREI, SLR</t>
  </si>
  <si>
    <t>OC-OR-37</t>
  </si>
  <si>
    <t>Compra de ticket de combustible correspondiente al mes de abril 2014</t>
  </si>
  <si>
    <t>17-Suministro de oficina</t>
  </si>
  <si>
    <t>OC-OR-38</t>
  </si>
  <si>
    <t>Reposición de material oficina para el 2do. trimestre del año 2014</t>
  </si>
  <si>
    <t>ABASTECIMIENTOS COMERCIALES FJJ SRL</t>
  </si>
  <si>
    <t>OC-OR-39</t>
  </si>
  <si>
    <t>AVG COMERCIAL, SRL</t>
  </si>
  <si>
    <t>OC-OR-40</t>
  </si>
  <si>
    <t>Compra de Alimentos y Bebidas para Actividad Sesión CNSS del 10-4-14</t>
  </si>
  <si>
    <t>OC-OR-41</t>
  </si>
  <si>
    <t>PRODIMPA, SRL</t>
  </si>
  <si>
    <t>OC-OR-42</t>
  </si>
  <si>
    <t>TM TECNOLOGIA Y MATERIALES, S. A.</t>
  </si>
  <si>
    <t>SOCIEDAD ANONIMA</t>
  </si>
  <si>
    <t>OC-OR-43</t>
  </si>
  <si>
    <t>SYNTES, SRL</t>
  </si>
  <si>
    <t>OC-OR-44</t>
  </si>
  <si>
    <t>GEMADE, SRL</t>
  </si>
  <si>
    <t>OC-OR-45</t>
  </si>
  <si>
    <t>Esta Orden de compras sustituye la CNSS-OC-20-2014, por no transparentar el ITBIS.</t>
  </si>
  <si>
    <t>OC-OR-46</t>
  </si>
  <si>
    <t>Esta Orden de Compras sustituye la CNSS-CA-OR-1-2014, ya que por error se efectuó una Carta de Órden.</t>
  </si>
  <si>
    <t>OC-OR-47</t>
  </si>
  <si>
    <t>Compra de corona de flores, por fallecimiento de madre de compañera de trabajo</t>
  </si>
  <si>
    <t>39-Vigilancia y Seguridad</t>
  </si>
  <si>
    <t>OC-OR-48</t>
  </si>
  <si>
    <t>Compra de 2 Cámaras de seguridad</t>
  </si>
  <si>
    <t>CENTRO ESPECIALIZADO DE COMPUTACION, SRL</t>
  </si>
  <si>
    <t>OC-OR-49</t>
  </si>
  <si>
    <t>Servicio fotográfico fachada del edificio del CNSS, Iluminación en conmemoración del Día Mundial del Autismo.</t>
  </si>
  <si>
    <t>CNSS-OC-OR-50/2014</t>
  </si>
  <si>
    <t>Impresión documento ''Plan Estratégico del SDSS''</t>
  </si>
  <si>
    <t>CNSS-OC-OR-51/2014</t>
  </si>
  <si>
    <t>Servicio de desabolladura y pintura del bomper delantero derecho y flear derecho vehiculo Toyota 4runner 2008.</t>
  </si>
  <si>
    <t>CENTRO AUTOMOTRIZ EL MILLON, SRL</t>
  </si>
  <si>
    <t xml:space="preserve">    </t>
  </si>
  <si>
    <t>CNSS-OC-OR-52/2014</t>
  </si>
  <si>
    <t>Compra de cubiertas o forros y juego de alfombras para vehículo Hyundai</t>
  </si>
  <si>
    <t>CENTRO COVER, EIRL</t>
  </si>
  <si>
    <t>CNSS-OC-OR-53/2014</t>
  </si>
  <si>
    <t>Compra de materiales de limpieza de Servicios Generales</t>
  </si>
  <si>
    <t>CNSS-OC-OR-54/2014</t>
  </si>
  <si>
    <t>Impresión de tarjetas de presentación para Encargados</t>
  </si>
  <si>
    <t>CNSS-OC-OR-55/2014</t>
  </si>
  <si>
    <t>Compra de parachoques y esquineros reductores de velocidad</t>
  </si>
  <si>
    <t>C V CONSTRUCCIONES &amp; SERVICIOS, SRL</t>
  </si>
  <si>
    <t>CNSS-OC-OR-56/2014</t>
  </si>
  <si>
    <t>Laminado de ventanas en oficina de la OAI del CNSS</t>
  </si>
  <si>
    <t>CNSS-OC-OR-57/2014</t>
  </si>
  <si>
    <t>Compra de bonos para secretarias de la Gerencia General del CNSS, por celebración de su día</t>
  </si>
  <si>
    <t>CNSS-OC-OR-58/2014</t>
  </si>
  <si>
    <t>compra de Alimentos y Bebidas Actividades del CNSS Abril-Junio 2014</t>
  </si>
  <si>
    <t>CNSS-OC-OR-59/2014</t>
  </si>
  <si>
    <t>Elaboración de Sello Pretintado</t>
  </si>
  <si>
    <t>MULTIGRABADO</t>
  </si>
  <si>
    <t>CNSS-OC-OR-60/2014</t>
  </si>
  <si>
    <t>Publicación de espacio pagado en tamaño 1/4 de pagina en blanco y negro para el 23 de abril de 2014</t>
  </si>
  <si>
    <t>EDITORA EL CARIBE, C. POR A.</t>
  </si>
  <si>
    <t>CNSS-OC-OR-61/2014</t>
  </si>
  <si>
    <t>CNSS-OC-OR-62/2014</t>
  </si>
  <si>
    <t>Compra de Corsages de Rosas para actividad del CNSS</t>
  </si>
  <si>
    <t>CNSS-OC-OR-63/2014</t>
  </si>
  <si>
    <t>Servicios de diseño y diagramación de las Memorias del CNSS 2013</t>
  </si>
  <si>
    <t>CNSS-OC-OR-64/2014</t>
  </si>
  <si>
    <t>Servicio de corrección de estilo de las Memorias y Plan Estratégico y diagramación Memorias CNSS 2013</t>
  </si>
  <si>
    <t>ERIC JULIO SIMO SIMO</t>
  </si>
  <si>
    <t>CNSS-OC-OR-65/2014</t>
  </si>
  <si>
    <t>Actividad presentación Plan Estratégico del CNSS</t>
  </si>
  <si>
    <t>RESTAURANT LINA, SA</t>
  </si>
  <si>
    <t>CNSS-OC-OR-66/2014</t>
  </si>
  <si>
    <t>Rescindido</t>
  </si>
  <si>
    <t>Concurso por comparación de precios por lote equipos informático, Ref. CNSS-CP01-03-14</t>
  </si>
  <si>
    <t>FL BETANCES &amp; ASOCIADOS, SRL</t>
  </si>
  <si>
    <t>CNSS-OC-OR-67/2014</t>
  </si>
  <si>
    <t>MANDEZCA TECH SERVICES, SRL</t>
  </si>
  <si>
    <t>254.966.38</t>
  </si>
  <si>
    <t>CNSS-OC-OR-68/2014</t>
  </si>
  <si>
    <t>MULTICOMPUTOS, SRL</t>
  </si>
  <si>
    <t>CNSS-OC-OR-69/2014</t>
  </si>
  <si>
    <t>CNSS-OC-OR-70/2014</t>
  </si>
  <si>
    <t>Publicación en periódico de espacio pagado en tamaño 1/4 de pagina, en blanco y negro</t>
  </si>
  <si>
    <t>OMNIMEDIA, SA</t>
  </si>
  <si>
    <t>CNSS-OC-OR-71/2014</t>
  </si>
  <si>
    <t>CNSS-OC-OR-72/2014</t>
  </si>
  <si>
    <t>Grabación de actividades en la semana de la Seguridad Social</t>
  </si>
  <si>
    <t>WTV, WORLD TELEVISION, SRL</t>
  </si>
  <si>
    <t>CNSS-OC-OR-73/2014</t>
  </si>
  <si>
    <t>Rediseño página web www.cnss.gob.do</t>
  </si>
  <si>
    <t>MERIT DESIGNS S A</t>
  </si>
  <si>
    <t>CNSS-OC-OR-74/2014</t>
  </si>
  <si>
    <t>Llenado de extintores del CNSS y CMNR</t>
  </si>
  <si>
    <t>DIPRES DISLA, SRL</t>
  </si>
  <si>
    <t>CNSS-OC-OR-75/2014</t>
  </si>
  <si>
    <t>Brindis en puesta circulación, Teatro Nacional el 13-5-14 (Semana SS)</t>
  </si>
  <si>
    <t>CNSS-OC-OR-76/2014</t>
  </si>
  <si>
    <t>Solicitud de servicios fotográficos para cubrir actividades en la Semana de la Seguridad Social</t>
  </si>
  <si>
    <t>CNSS-OC-OR-77/2014</t>
  </si>
  <si>
    <t>Compra de ticket de combustible mes de mayo para operaciones del CNSS</t>
  </si>
  <si>
    <t>CNSS-OC-OR-78/2014</t>
  </si>
  <si>
    <t>Ambientación y Decoración eventos actividades semana Seguridad Socia</t>
  </si>
  <si>
    <t>ALTANATU, SRL</t>
  </si>
  <si>
    <t>CNSS-OC-OR-79/2014</t>
  </si>
  <si>
    <t>Confección de Bandera para Podium 30x42 pulg. Razo con logo forrado y</t>
  </si>
  <si>
    <t>BANDERAS DEL MUNDO, EIRL</t>
  </si>
  <si>
    <t>CNSS-OC-OR-80/2014</t>
  </si>
  <si>
    <t>Confección de Banderola tamaño 757cm x 315cm pies en lona mate.</t>
  </si>
  <si>
    <t>NG MEDIA, SRL</t>
  </si>
  <si>
    <t>CNSS-OC-OR-81/2014</t>
  </si>
  <si>
    <t>Compra de Batería para vehículo de uso Institucional</t>
  </si>
  <si>
    <t>JOAQUIN ROMERO COMERCIAL, SRL</t>
  </si>
  <si>
    <t>CNSS-OC-OR-82/2014</t>
  </si>
  <si>
    <t>Impresión de las Memorias del CNSS-2013, tam. 8.5 x 11, Full color, int. en satinado 80, portada cartonite 12, 152pag.</t>
  </si>
  <si>
    <t>SOCIEDAD DE MISIONEROS DEL SAGRADO CORAZON</t>
  </si>
  <si>
    <t>CNSS-OC-OR-83/2014</t>
  </si>
  <si>
    <t>Confección de Banderola para actividades en Semana Seguridad Social</t>
  </si>
  <si>
    <t>CNSS-OC-OR-84/2014</t>
  </si>
  <si>
    <t>Alquiler de 1 Autobús de 54 Pasajeros Ida y Vuelta el mismo día</t>
  </si>
  <si>
    <t>METRO TOURS, SRL</t>
  </si>
  <si>
    <t>28-prod. Médico, farmacia, laboratorio</t>
  </si>
  <si>
    <t>CNSS-OC-OR-85/2014</t>
  </si>
  <si>
    <t>Compra de aparato Médico para el personal del CNSS</t>
  </si>
  <si>
    <t>FARMACO QUIMICA NACIONAL, S.A</t>
  </si>
  <si>
    <t>CNSS-OC-OR-86/2014</t>
  </si>
  <si>
    <t>Compra de Materiales para el trimestre Abril-Junio 2014</t>
  </si>
  <si>
    <t>7-Art. del hogar</t>
  </si>
  <si>
    <t>CNSS-OC-OR-87/2014</t>
  </si>
  <si>
    <t>Compra de espejos para uso en Baños</t>
  </si>
  <si>
    <t>CNSS-OC-OR-88/2014</t>
  </si>
  <si>
    <t>CNSS-OC-OR-89/2014</t>
  </si>
  <si>
    <t>CNSS-OC-OR-90/2014</t>
  </si>
  <si>
    <t>CNSS-OC-OR-91/2014</t>
  </si>
  <si>
    <t>UNIFIED COMMUNICATIONS TECHNOLOGIES UCT, EIRL</t>
  </si>
  <si>
    <t>CNSS-OC-OR-92/2014</t>
  </si>
  <si>
    <t>Impresión de Talonarios y Tarjetas de presentación</t>
  </si>
  <si>
    <t>CNSS-OC-OR-93/2014</t>
  </si>
  <si>
    <t>Arreglos Florales para Sesión del CNSS</t>
  </si>
  <si>
    <t>MADE DECORACIONES Y FLORISTERIA, SRL</t>
  </si>
  <si>
    <t>CNSS-OC-OR-94/2014</t>
  </si>
  <si>
    <t>Adquisición de Bonos para Actividad del Personal</t>
  </si>
  <si>
    <t>CNSS-OC-OR-95/2014</t>
  </si>
  <si>
    <t>Adquisición de Materiales de Limpieza para el período Abril-Junio 2014</t>
  </si>
  <si>
    <t>PLAZA LAMA, SA</t>
  </si>
  <si>
    <t>CNSS-OC-OR-96/2014</t>
  </si>
  <si>
    <t>CNSS-OC-OR-97/2014</t>
  </si>
  <si>
    <t>CNSS-OC-OR-98/2014</t>
  </si>
  <si>
    <t>Adquisición de uniformes para el personal de conserjería del CNSS</t>
  </si>
  <si>
    <t>E&amp;G UNIVERSAL PROMOTION, SRL</t>
  </si>
  <si>
    <t>CNSS-OC-OR-99/2014</t>
  </si>
  <si>
    <t>Brindis para actividad de Empleados Semana de la Seguridad Social</t>
  </si>
  <si>
    <t>CNSS-OC-OR-100/2014</t>
  </si>
  <si>
    <t>Renovación de Licencias Microsoft Open Value (3er. Año)</t>
  </si>
  <si>
    <t>CNSS-OC-OR-101/2014</t>
  </si>
  <si>
    <t>Publicación de espacio pagado en periódico el 29-5-2014</t>
  </si>
  <si>
    <t>S.A.S</t>
  </si>
  <si>
    <t>43-Mant. y Rep. Vehículos</t>
  </si>
  <si>
    <t>34-Mant. y Rep. Vehículos</t>
  </si>
  <si>
    <t>CNSS-OC-OR-145/2014</t>
  </si>
  <si>
    <t>Remodelación Baño ubicado en sótano del Edificio Torre Seguridad Soci</t>
  </si>
  <si>
    <t>HERMANOS YARYURA ARQUITECTOS E INGENIEROS CONTRATISTAS, SRL</t>
  </si>
  <si>
    <t>OC-703</t>
  </si>
  <si>
    <t>COMPLETADO</t>
  </si>
  <si>
    <t>Compra de servicios técnicos en revisión de Software en el Departamento de Informática</t>
  </si>
  <si>
    <t>PRODUCTIVE BUSINESS SOLUCTIONS DOM. S.A.</t>
  </si>
  <si>
    <t>Sociedad Anónima</t>
  </si>
  <si>
    <t>OC-704</t>
  </si>
  <si>
    <t>Compra de Servicios de Impresión de Papel Timbrado "Año de la Superación del Analfabetismo"</t>
  </si>
  <si>
    <t>Servicio de Imprenta Best Print</t>
  </si>
  <si>
    <t>OC-705</t>
  </si>
  <si>
    <t xml:space="preserve">Compra de Materiales de oficina para reposición de inventario de suministro </t>
  </si>
  <si>
    <t>Compu-office Dominicana</t>
  </si>
  <si>
    <t>OC-706</t>
  </si>
  <si>
    <t>CANCELADA</t>
  </si>
  <si>
    <t>CAN</t>
  </si>
  <si>
    <t>OC-707</t>
  </si>
  <si>
    <t>C&amp;C TECHNOLOGY SUPPLY</t>
  </si>
  <si>
    <t>OC-708</t>
  </si>
  <si>
    <t>OC-709</t>
  </si>
  <si>
    <t>Compra de servicios de impresión de sobres y talonarios con logo del CNSS</t>
  </si>
  <si>
    <t>OC-710</t>
  </si>
  <si>
    <t>Compra de mobiliarios de oficina</t>
  </si>
  <si>
    <t>B&amp;H Moviliario</t>
  </si>
  <si>
    <t>OC-711</t>
  </si>
  <si>
    <t>Compra de 2 Fusores solicitados por el Depto de Informática por reemplazo</t>
  </si>
  <si>
    <t>OC-712</t>
  </si>
  <si>
    <t>Compra de 2 Discos duro para reemplazo del anterior</t>
  </si>
  <si>
    <t>Compu-Office Dominicana</t>
  </si>
  <si>
    <t>OC-713</t>
  </si>
  <si>
    <t>Compra de servicios de mantenimiento de vehículo Toyota Hi-lux 2008, asignado al Sr. Lorenozo Sosa,</t>
  </si>
  <si>
    <t>Grupo Técnico Automotriz</t>
  </si>
  <si>
    <t>OC-714</t>
  </si>
  <si>
    <t>Parta sustitución de OC-706, DF. 9-1-2014, por redistribución de adjudicación en reposición de inventario de suministro de oficina correspondiente a 01-2014.</t>
  </si>
  <si>
    <t>OC-715</t>
  </si>
  <si>
    <t>Compra de servicios de impresión de folders con logo institucional para reposición de inventario</t>
  </si>
  <si>
    <t>CROSS PUBLICIDAD</t>
  </si>
  <si>
    <t>OC-716</t>
  </si>
  <si>
    <t>Sustitución de OC-706, DF. 9-1-2014, redistribución adjudicación reposición de inventario de suministro de oficina del 01-2014.</t>
  </si>
  <si>
    <t>OC-717</t>
  </si>
  <si>
    <t>Compra de servicios de mantenimiento de vehículo</t>
  </si>
  <si>
    <t>OC-718</t>
  </si>
  <si>
    <t>Compra de Carnet de proximidad HID</t>
  </si>
  <si>
    <t>IDENTIFICACIONES CORPORATIVAS</t>
  </si>
  <si>
    <t>OC-719</t>
  </si>
  <si>
    <t>Cancelada</t>
  </si>
  <si>
    <t>cancelada</t>
  </si>
  <si>
    <t>OC-720</t>
  </si>
  <si>
    <t>GRUPO TECNICO AUTOMOTRIZ</t>
  </si>
  <si>
    <t>OC-721</t>
  </si>
  <si>
    <t>Compra de Discos duro</t>
  </si>
  <si>
    <t>OC-722</t>
  </si>
  <si>
    <t>Compra de Cámara Digtital profesional</t>
  </si>
  <si>
    <t>2P Tecnolólogy</t>
  </si>
  <si>
    <t>OC-723</t>
  </si>
  <si>
    <t>Compra de servicios de Floricultura (Ofrenda Floral) actividad en altar de la patria</t>
  </si>
  <si>
    <t>Made Decoraciones y Floristería</t>
  </si>
  <si>
    <t>OP-01-01</t>
  </si>
  <si>
    <t>Compra de artículos comestibles para brindis en la celebración de la próxima sesión del CNSS del 16-1-14 y demás reuniones</t>
  </si>
  <si>
    <t>CCN</t>
  </si>
  <si>
    <t>OP-02-02</t>
  </si>
  <si>
    <t>Compra de artículos ferreteros para mantenimiento de oficinas.</t>
  </si>
  <si>
    <t>OP-01-07</t>
  </si>
  <si>
    <t>Compra de artículo ferretero para uso de oficina</t>
  </si>
  <si>
    <t>OP-01-10</t>
  </si>
  <si>
    <t>Compra de artículo comestible para visitas y actividades.</t>
  </si>
  <si>
    <t>OP-02-11</t>
  </si>
  <si>
    <t>Compra de artículos ferreteros para uso en oficinas.</t>
  </si>
  <si>
    <t>OP-01-09</t>
  </si>
  <si>
    <t>Compra de artículos variados para actividad.</t>
  </si>
  <si>
    <t>OP-01-08</t>
  </si>
  <si>
    <t>OP-01-102</t>
  </si>
  <si>
    <t>Compra de alimentos para celebración de actividades del CNSS.</t>
  </si>
  <si>
    <t>OP-02-13</t>
  </si>
  <si>
    <t>Compra de medicamentos para emergencias del personal.</t>
  </si>
  <si>
    <t>“Año del Bicentenario  del Natalicio Juan Pablo Duarte”</t>
  </si>
  <si>
    <t xml:space="preserve">            Lista de Compras y Contrataciones</t>
  </si>
  <si>
    <t>Correspondiente al Período Enero-Julio  del año 2014</t>
  </si>
  <si>
    <t>FECHA DE REGISTRO DEL PROCESO</t>
  </si>
  <si>
    <t>MONTO  COMPRADO A PYMES               (RD$)</t>
  </si>
  <si>
    <t>34-Serv. Mantenimiento y limpieza</t>
  </si>
  <si>
    <t>6-Art. Limpieza e higiene</t>
  </si>
  <si>
    <t>21-Informática</t>
  </si>
  <si>
    <t>Para sustitución de OC-706, DF. 9-1-2014, por redistribución de adjudicación en reposición de inventario de suministro de oficina correspondiente a 01-2014.</t>
  </si>
  <si>
    <t>39-Vigilancia y seguridad</t>
  </si>
  <si>
    <t>4-Alimentos y Bebidas</t>
  </si>
  <si>
    <t>Correspondiente al Período Julio  del año 2014</t>
  </si>
  <si>
    <t>Correspondiente al Período Junio  del año 2014</t>
  </si>
  <si>
    <t>Correspondiente al Período Mayo  del año 2014</t>
  </si>
  <si>
    <t>Correspondiente al Período Abril  del año 2014</t>
  </si>
  <si>
    <t>Correspondiente al Período Marzo  del año 2014</t>
  </si>
  <si>
    <t>Correspondiente al Período Febrero  del año 2014</t>
  </si>
  <si>
    <t>Correspondiente al Período Enero  del año 2014</t>
  </si>
</sst>
</file>

<file path=xl/styles.xml><?xml version="1.0" encoding="utf-8"?>
<styleSheet xmlns="http://schemas.openxmlformats.org/spreadsheetml/2006/main">
  <numFmts count="2">
    <numFmt numFmtId="43" formatCode="_-* #,##0.00\ _€_-;\-* #,##0.00\ _€_-;_-* &quot;-&quot;??\ _€_-;_-@_-"/>
    <numFmt numFmtId="164" formatCode="_(&quot;RD$&quot;* #,##0.00_);_(&quot;RD$&quot;* \(#,##0.00\);_(&quot;RD$&quot;* &quot;-&quot;??_);_(@_)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indexed="64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9"/>
      <color indexed="8"/>
      <name val="Arial"/>
      <family val="2"/>
    </font>
    <font>
      <b/>
      <sz val="1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192">
    <xf numFmtId="0" fontId="0" fillId="0" borderId="0" xfId="0"/>
    <xf numFmtId="43" fontId="1" fillId="2" borderId="1" xfId="1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vertical="center" wrapText="1"/>
    </xf>
    <xf numFmtId="0" fontId="0" fillId="0" borderId="0" xfId="0"/>
    <xf numFmtId="14" fontId="1" fillId="0" borderId="1" xfId="0" applyNumberFormat="1" applyFont="1" applyBorder="1" applyAlignment="1">
      <alignment horizontal="left" vertical="justify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/>
    <xf numFmtId="39" fontId="4" fillId="2" borderId="1" xfId="0" applyNumberFormat="1" applyFont="1" applyFill="1" applyBorder="1" applyAlignment="1">
      <alignment horizontal="center" vertical="center" wrapText="1"/>
    </xf>
    <xf numFmtId="39" fontId="1" fillId="0" borderId="0" xfId="0" applyNumberFormat="1" applyFont="1" applyAlignment="1">
      <alignment horizontal="center" vertical="center" wrapText="1"/>
    </xf>
    <xf numFmtId="14" fontId="1" fillId="2" borderId="1" xfId="0" applyNumberFormat="1" applyFont="1" applyFill="1" applyBorder="1" applyAlignment="1">
      <alignment wrapText="1"/>
    </xf>
    <xf numFmtId="43" fontId="1" fillId="2" borderId="1" xfId="1" applyFont="1" applyFill="1" applyBorder="1" applyAlignment="1">
      <alignment wrapText="1"/>
    </xf>
    <xf numFmtId="0" fontId="0" fillId="0" borderId="0" xfId="0" applyAlignment="1">
      <alignment wrapText="1"/>
    </xf>
    <xf numFmtId="0" fontId="1" fillId="0" borderId="0" xfId="2" applyFont="1" applyFill="1" applyAlignment="1">
      <alignment horizontal="center" vertical="justify" wrapText="1"/>
    </xf>
    <xf numFmtId="0" fontId="0" fillId="0" borderId="0" xfId="0" applyAlignment="1">
      <alignment horizontal="center"/>
    </xf>
    <xf numFmtId="14" fontId="1" fillId="2" borderId="1" xfId="0" applyNumberFormat="1" applyFont="1" applyFill="1" applyBorder="1"/>
    <xf numFmtId="0" fontId="0" fillId="2" borderId="1" xfId="0" applyFill="1" applyBorder="1" applyAlignment="1">
      <alignment horizontal="left" vertical="center" wrapText="1"/>
    </xf>
    <xf numFmtId="14" fontId="4" fillId="2" borderId="1" xfId="0" applyNumberFormat="1" applyFont="1" applyFill="1" applyBorder="1" applyAlignment="1">
      <alignment horizontal="left" vertical="center" wrapText="1"/>
    </xf>
    <xf numFmtId="39" fontId="4" fillId="2" borderId="1" xfId="0" applyNumberFormat="1" applyFont="1" applyFill="1" applyBorder="1" applyAlignment="1">
      <alignment horizontal="center" vertical="center" wrapText="1"/>
    </xf>
    <xf numFmtId="43" fontId="1" fillId="2" borderId="1" xfId="1" applyFont="1" applyFill="1" applyBorder="1" applyAlignment="1">
      <alignment vertical="center"/>
    </xf>
    <xf numFmtId="14" fontId="1" fillId="0" borderId="1" xfId="0" applyNumberFormat="1" applyFont="1" applyBorder="1" applyAlignment="1">
      <alignment horizontal="left" vertical="justify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wrapText="1"/>
    </xf>
    <xf numFmtId="0" fontId="0" fillId="0" borderId="1" xfId="0" quotePrefix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0" fillId="0" borderId="1" xfId="0" quotePrefix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left" wrapText="1"/>
    </xf>
    <xf numFmtId="0" fontId="0" fillId="0" borderId="0" xfId="0"/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14" fontId="4" fillId="2" borderId="1" xfId="0" applyNumberFormat="1" applyFont="1" applyFill="1" applyBorder="1" applyAlignment="1">
      <alignment horizontal="left" vertical="center" wrapText="1"/>
    </xf>
    <xf numFmtId="39" fontId="4" fillId="2" borderId="1" xfId="0" applyNumberFormat="1" applyFon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wrapText="1"/>
    </xf>
    <xf numFmtId="0" fontId="1" fillId="0" borderId="0" xfId="0" applyFont="1" applyAlignment="1">
      <alignment vertical="center"/>
    </xf>
    <xf numFmtId="14" fontId="1" fillId="0" borderId="1" xfId="0" applyNumberFormat="1" applyFont="1" applyFill="1" applyBorder="1" applyAlignment="1">
      <alignment wrapText="1"/>
    </xf>
    <xf numFmtId="0" fontId="1" fillId="2" borderId="0" xfId="0" applyFont="1" applyFill="1" applyAlignment="1">
      <alignment vertical="center"/>
    </xf>
    <xf numFmtId="14" fontId="1" fillId="0" borderId="1" xfId="0" applyNumberFormat="1" applyFont="1" applyFill="1" applyBorder="1"/>
    <xf numFmtId="43" fontId="1" fillId="2" borderId="1" xfId="1" applyFont="1" applyFill="1" applyBorder="1" applyAlignment="1">
      <alignment vertical="center"/>
    </xf>
    <xf numFmtId="0" fontId="1" fillId="0" borderId="0" xfId="0" applyFont="1" applyAlignment="1">
      <alignment vertical="center" wrapText="1"/>
    </xf>
    <xf numFmtId="14" fontId="1" fillId="0" borderId="1" xfId="0" applyNumberFormat="1" applyFont="1" applyBorder="1" applyAlignment="1">
      <alignment horizontal="left" vertical="justify" wrapText="1"/>
    </xf>
    <xf numFmtId="0" fontId="5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0" fillId="0" borderId="1" xfId="0" applyBorder="1" applyAlignment="1">
      <alignment horizontal="left" wrapText="1"/>
    </xf>
    <xf numFmtId="0" fontId="0" fillId="0" borderId="1" xfId="0" quotePrefix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quotePrefix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4" fillId="7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justify" wrapText="1"/>
    </xf>
    <xf numFmtId="0" fontId="0" fillId="0" borderId="1" xfId="0" applyBorder="1" applyAlignment="1">
      <alignment vertical="center"/>
    </xf>
    <xf numFmtId="0" fontId="0" fillId="0" borderId="7" xfId="0" applyBorder="1" applyAlignment="1">
      <alignment horizontal="left" wrapText="1"/>
    </xf>
    <xf numFmtId="14" fontId="4" fillId="2" borderId="7" xfId="0" applyNumberFormat="1" applyFont="1" applyFill="1" applyBorder="1" applyAlignment="1">
      <alignment horizontal="left" vertical="center" wrapText="1"/>
    </xf>
    <xf numFmtId="0" fontId="4" fillId="0" borderId="7" xfId="0" applyFont="1" applyBorder="1" applyAlignment="1">
      <alignment horizontal="center" wrapText="1"/>
    </xf>
    <xf numFmtId="49" fontId="9" fillId="0" borderId="1" xfId="0" applyNumberFormat="1" applyFont="1" applyBorder="1" applyAlignment="1">
      <alignment horizontal="left" wrapText="1"/>
    </xf>
    <xf numFmtId="0" fontId="0" fillId="2" borderId="0" xfId="0" applyFill="1"/>
    <xf numFmtId="0" fontId="0" fillId="2" borderId="1" xfId="0" applyFill="1" applyBorder="1" applyAlignment="1">
      <alignment horizontal="left" wrapText="1"/>
    </xf>
    <xf numFmtId="14" fontId="1" fillId="2" borderId="1" xfId="0" applyNumberFormat="1" applyFont="1" applyFill="1" applyBorder="1" applyAlignment="1">
      <alignment horizontal="center" vertical="center" wrapText="1"/>
    </xf>
    <xf numFmtId="14" fontId="0" fillId="2" borderId="1" xfId="0" applyNumberFormat="1" applyFill="1" applyBorder="1" applyAlignment="1">
      <alignment horizontal="center" vertical="center" wrapText="1"/>
    </xf>
    <xf numFmtId="0" fontId="0" fillId="0" borderId="0" xfId="0"/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0" fillId="2" borderId="1" xfId="0" applyFill="1" applyBorder="1" applyAlignment="1">
      <alignment vertical="center"/>
    </xf>
    <xf numFmtId="14" fontId="4" fillId="2" borderId="1" xfId="0" applyNumberFormat="1" applyFont="1" applyFill="1" applyBorder="1" applyAlignment="1">
      <alignment horizontal="left" vertical="center" wrapText="1"/>
    </xf>
    <xf numFmtId="39" fontId="4" fillId="2" borderId="1" xfId="0" applyNumberFormat="1" applyFont="1" applyFill="1" applyBorder="1" applyAlignment="1">
      <alignment horizontal="center" vertical="center" wrapText="1"/>
    </xf>
    <xf numFmtId="43" fontId="4" fillId="2" borderId="1" xfId="1" applyFont="1" applyFill="1" applyBorder="1" applyAlignment="1">
      <alignment vertical="center" wrapText="1"/>
    </xf>
    <xf numFmtId="14" fontId="0" fillId="0" borderId="1" xfId="0" applyNumberFormat="1" applyFill="1" applyBorder="1" applyAlignment="1">
      <alignment wrapText="1"/>
    </xf>
    <xf numFmtId="0" fontId="1" fillId="0" borderId="0" xfId="0" applyFont="1" applyAlignment="1">
      <alignment vertical="center"/>
    </xf>
    <xf numFmtId="14" fontId="1" fillId="0" borderId="1" xfId="0" applyNumberFormat="1" applyFont="1" applyFill="1" applyBorder="1" applyAlignment="1">
      <alignment wrapText="1"/>
    </xf>
    <xf numFmtId="43" fontId="1" fillId="0" borderId="1" xfId="1" applyFont="1" applyFill="1" applyBorder="1" applyAlignment="1">
      <alignment wrapText="1"/>
    </xf>
    <xf numFmtId="0" fontId="1" fillId="2" borderId="0" xfId="0" applyFont="1" applyFill="1" applyAlignment="1">
      <alignment vertical="center"/>
    </xf>
    <xf numFmtId="14" fontId="1" fillId="0" borderId="1" xfId="0" applyNumberFormat="1" applyFont="1" applyFill="1" applyBorder="1"/>
    <xf numFmtId="43" fontId="1" fillId="2" borderId="1" xfId="1" applyFont="1" applyFill="1" applyBorder="1" applyAlignment="1">
      <alignment vertical="center"/>
    </xf>
    <xf numFmtId="0" fontId="7" fillId="4" borderId="1" xfId="2" applyFont="1" applyFill="1" applyBorder="1" applyAlignment="1">
      <alignment horizontal="center" vertical="center" wrapText="1"/>
    </xf>
    <xf numFmtId="164" fontId="7" fillId="4" borderId="1" xfId="3" applyNumberFormat="1" applyFont="1" applyFill="1" applyBorder="1" applyAlignment="1">
      <alignment horizontal="center" vertical="center" wrapText="1"/>
    </xf>
    <xf numFmtId="43" fontId="7" fillId="4" borderId="1" xfId="1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left" vertical="justify" wrapText="1"/>
    </xf>
    <xf numFmtId="0" fontId="1" fillId="0" borderId="1" xfId="0" quotePrefix="1" applyFont="1" applyBorder="1" applyAlignment="1">
      <alignment horizontal="left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39" fontId="1" fillId="0" borderId="0" xfId="0" applyNumberFormat="1" applyFont="1" applyAlignment="1">
      <alignment horizontal="center" vertical="center" wrapText="1"/>
    </xf>
    <xf numFmtId="0" fontId="0" fillId="0" borderId="1" xfId="0" applyBorder="1" applyAlignment="1">
      <alignment horizontal="left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43" fontId="1" fillId="0" borderId="1" xfId="1" applyFont="1" applyBorder="1" applyAlignment="1">
      <alignment vertical="center"/>
    </xf>
    <xf numFmtId="0" fontId="0" fillId="0" borderId="1" xfId="0" quotePrefix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4" fillId="7" borderId="1" xfId="0" applyNumberFormat="1" applyFont="1" applyFill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justify" wrapText="1"/>
    </xf>
    <xf numFmtId="0" fontId="0" fillId="0" borderId="1" xfId="0" applyBorder="1" applyAlignment="1">
      <alignment vertical="center"/>
    </xf>
    <xf numFmtId="0" fontId="0" fillId="0" borderId="7" xfId="0" applyBorder="1" applyAlignment="1">
      <alignment horizontal="left" wrapText="1"/>
    </xf>
    <xf numFmtId="14" fontId="4" fillId="2" borderId="7" xfId="0" applyNumberFormat="1" applyFont="1" applyFill="1" applyBorder="1" applyAlignment="1">
      <alignment horizontal="left" vertical="center" wrapText="1"/>
    </xf>
    <xf numFmtId="0" fontId="4" fillId="0" borderId="7" xfId="0" applyFont="1" applyBorder="1" applyAlignment="1">
      <alignment horizontal="center" wrapText="1"/>
    </xf>
    <xf numFmtId="43" fontId="0" fillId="2" borderId="7" xfId="1" applyFont="1" applyFill="1" applyBorder="1" applyAlignment="1">
      <alignment vertical="center"/>
    </xf>
    <xf numFmtId="14" fontId="0" fillId="0" borderId="1" xfId="0" applyNumberFormat="1" applyFill="1" applyBorder="1" applyAlignment="1">
      <alignment wrapText="1"/>
    </xf>
    <xf numFmtId="0" fontId="1" fillId="0" borderId="0" xfId="0" applyFont="1" applyAlignment="1">
      <alignment vertical="center"/>
    </xf>
    <xf numFmtId="14" fontId="1" fillId="0" borderId="1" xfId="0" applyNumberFormat="1" applyFont="1" applyFill="1" applyBorder="1" applyAlignment="1">
      <alignment wrapText="1"/>
    </xf>
    <xf numFmtId="43" fontId="1" fillId="0" borderId="1" xfId="1" applyFont="1" applyFill="1" applyBorder="1" applyAlignment="1">
      <alignment wrapText="1"/>
    </xf>
    <xf numFmtId="14" fontId="1" fillId="0" borderId="1" xfId="0" applyNumberFormat="1" applyFont="1" applyFill="1" applyBorder="1"/>
    <xf numFmtId="14" fontId="1" fillId="0" borderId="1" xfId="0" applyNumberFormat="1" applyFont="1" applyFill="1" applyBorder="1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43" fontId="0" fillId="2" borderId="1" xfId="1" applyFont="1" applyFill="1" applyBorder="1" applyAlignment="1">
      <alignment vertical="center"/>
    </xf>
    <xf numFmtId="0" fontId="0" fillId="2" borderId="0" xfId="0" applyFill="1" applyAlignment="1">
      <alignment vertical="center"/>
    </xf>
    <xf numFmtId="43" fontId="4" fillId="2" borderId="1" xfId="1" applyFont="1" applyFill="1" applyBorder="1" applyAlignment="1">
      <alignment vertical="center" wrapText="1"/>
    </xf>
    <xf numFmtId="14" fontId="0" fillId="0" borderId="1" xfId="0" applyNumberFormat="1" applyFill="1" applyBorder="1" applyAlignment="1">
      <alignment wrapText="1"/>
    </xf>
    <xf numFmtId="0" fontId="1" fillId="0" borderId="0" xfId="0" applyFont="1" applyAlignment="1">
      <alignment vertical="center"/>
    </xf>
    <xf numFmtId="43" fontId="1" fillId="0" borderId="0" xfId="1" applyFont="1" applyAlignment="1">
      <alignment horizontal="left" vertical="center"/>
    </xf>
    <xf numFmtId="14" fontId="1" fillId="0" borderId="1" xfId="0" applyNumberFormat="1" applyFont="1" applyFill="1" applyBorder="1" applyAlignment="1">
      <alignment wrapText="1"/>
    </xf>
    <xf numFmtId="43" fontId="1" fillId="0" borderId="1" xfId="1" applyFont="1" applyFill="1" applyBorder="1" applyAlignment="1">
      <alignment wrapText="1"/>
    </xf>
    <xf numFmtId="0" fontId="1" fillId="2" borderId="0" xfId="0" applyFont="1" applyFill="1" applyAlignment="1">
      <alignment vertical="center"/>
    </xf>
    <xf numFmtId="0" fontId="1" fillId="0" borderId="0" xfId="0" applyFont="1"/>
    <xf numFmtId="14" fontId="1" fillId="0" borderId="1" xfId="0" applyNumberFormat="1" applyFont="1" applyFill="1" applyBorder="1"/>
    <xf numFmtId="43" fontId="1" fillId="2" borderId="1" xfId="1" applyFont="1" applyFill="1" applyBorder="1" applyAlignment="1">
      <alignment vertical="center"/>
    </xf>
    <xf numFmtId="43" fontId="1" fillId="0" borderId="0" xfId="0" applyNumberFormat="1" applyFont="1" applyAlignment="1">
      <alignment horizontal="center" wrapText="1"/>
    </xf>
    <xf numFmtId="0" fontId="7" fillId="4" borderId="1" xfId="2" applyFont="1" applyFill="1" applyBorder="1" applyAlignment="1">
      <alignment horizontal="center" vertical="center" wrapText="1"/>
    </xf>
    <xf numFmtId="164" fontId="7" fillId="4" borderId="1" xfId="3" applyNumberFormat="1" applyFont="1" applyFill="1" applyBorder="1" applyAlignment="1">
      <alignment horizontal="center" vertical="center" wrapText="1"/>
    </xf>
    <xf numFmtId="43" fontId="7" fillId="4" borderId="1" xfId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/>
    </xf>
    <xf numFmtId="0" fontId="1" fillId="0" borderId="1" xfId="0" quotePrefix="1" applyFont="1" applyBorder="1" applyAlignment="1">
      <alignment horizontal="left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justify" wrapText="1"/>
    </xf>
    <xf numFmtId="0" fontId="5" fillId="0" borderId="1" xfId="0" applyFont="1" applyBorder="1" applyAlignment="1">
      <alignment wrapText="1"/>
    </xf>
    <xf numFmtId="0" fontId="4" fillId="7" borderId="7" xfId="0" applyFont="1" applyFill="1" applyBorder="1" applyAlignment="1">
      <alignment wrapText="1"/>
    </xf>
    <xf numFmtId="43" fontId="7" fillId="3" borderId="1" xfId="1" applyFont="1" applyFill="1" applyBorder="1" applyAlignment="1">
      <alignment vertical="center" wrapText="1"/>
    </xf>
    <xf numFmtId="0" fontId="2" fillId="0" borderId="0" xfId="0" applyFont="1" applyAlignment="1">
      <alignment horizontal="right" vertical="justify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justify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43" fontId="2" fillId="0" borderId="0" xfId="1" applyFont="1" applyAlignment="1">
      <alignment vertical="center"/>
    </xf>
    <xf numFmtId="0" fontId="1" fillId="0" borderId="0" xfId="0" applyFont="1" applyFill="1" applyAlignment="1">
      <alignment horizontal="left" vertical="justify" wrapText="1"/>
    </xf>
    <xf numFmtId="0" fontId="2" fillId="6" borderId="1" xfId="0" applyFont="1" applyFill="1" applyBorder="1" applyAlignment="1">
      <alignment horizontal="center" vertical="center" wrapText="1"/>
    </xf>
    <xf numFmtId="43" fontId="1" fillId="0" borderId="1" xfId="0" applyNumberFormat="1" applyFont="1" applyBorder="1" applyAlignment="1">
      <alignment horizontal="center" vertical="center" wrapText="1"/>
    </xf>
    <xf numFmtId="39" fontId="1" fillId="0" borderId="0" xfId="0" applyNumberFormat="1" applyFont="1" applyAlignment="1">
      <alignment horizontal="center" vertical="center" wrapText="1"/>
    </xf>
    <xf numFmtId="43" fontId="2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wrapText="1"/>
    </xf>
    <xf numFmtId="43" fontId="1" fillId="0" borderId="1" xfId="1" applyFont="1" applyBorder="1" applyAlignment="1">
      <alignment vertical="center"/>
    </xf>
    <xf numFmtId="0" fontId="0" fillId="0" borderId="1" xfId="0" applyBorder="1" applyAlignment="1">
      <alignment horizontal="left" vertical="justify" wrapText="1"/>
    </xf>
    <xf numFmtId="14" fontId="1" fillId="0" borderId="2" xfId="0" applyNumberFormat="1" applyFont="1" applyFill="1" applyBorder="1" applyAlignment="1">
      <alignment wrapText="1"/>
    </xf>
    <xf numFmtId="14" fontId="1" fillId="2" borderId="2" xfId="0" applyNumberFormat="1" applyFont="1" applyFill="1" applyBorder="1" applyAlignment="1">
      <alignment wrapText="1"/>
    </xf>
    <xf numFmtId="0" fontId="0" fillId="0" borderId="2" xfId="0" applyBorder="1" applyAlignment="1">
      <alignment horizontal="center" vertical="center" wrapText="1"/>
    </xf>
    <xf numFmtId="39" fontId="4" fillId="2" borderId="2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>
      <alignment vertical="center"/>
    </xf>
    <xf numFmtId="0" fontId="0" fillId="0" borderId="6" xfId="0" applyBorder="1" applyAlignment="1">
      <alignment horizontal="left" vertical="justify" wrapText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43" fontId="2" fillId="3" borderId="2" xfId="0" applyNumberFormat="1" applyFont="1" applyFill="1" applyBorder="1" applyAlignment="1">
      <alignment horizontal="center" vertical="center"/>
    </xf>
    <xf numFmtId="43" fontId="2" fillId="3" borderId="4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43" fontId="1" fillId="0" borderId="2" xfId="0" applyNumberFormat="1" applyFont="1" applyBorder="1" applyAlignment="1">
      <alignment horizontal="center" vertical="center"/>
    </xf>
    <xf numFmtId="43" fontId="1" fillId="0" borderId="4" xfId="0" applyNumberFormat="1" applyFont="1" applyBorder="1" applyAlignment="1">
      <alignment horizontal="center" vertical="center"/>
    </xf>
    <xf numFmtId="43" fontId="3" fillId="0" borderId="2" xfId="0" applyNumberFormat="1" applyFont="1" applyBorder="1" applyAlignment="1">
      <alignment horizontal="center" vertical="center"/>
    </xf>
    <xf numFmtId="43" fontId="3" fillId="0" borderId="4" xfId="0" applyNumberFormat="1" applyFont="1" applyBorder="1" applyAlignment="1">
      <alignment horizontal="center" vertical="center"/>
    </xf>
    <xf numFmtId="0" fontId="10" fillId="0" borderId="0" xfId="2" applyFont="1" applyAlignment="1">
      <alignment horizontal="center" vertical="center" wrapText="1"/>
    </xf>
    <xf numFmtId="0" fontId="2" fillId="0" borderId="0" xfId="2" applyFont="1" applyFill="1" applyAlignment="1">
      <alignment horizontal="center" vertical="justify" wrapText="1"/>
    </xf>
    <xf numFmtId="0" fontId="7" fillId="0" borderId="8" xfId="2" applyFont="1" applyBorder="1" applyAlignment="1">
      <alignment horizontal="center" vertical="center" wrapText="1"/>
    </xf>
    <xf numFmtId="0" fontId="7" fillId="0" borderId="0" xfId="2" applyFont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6" fillId="0" borderId="0" xfId="2" applyFont="1" applyBorder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</cellXfs>
  <cellStyles count="4">
    <cellStyle name="Millares" xfId="1" builtinId="3"/>
    <cellStyle name="Moneda 2" xfId="3"/>
    <cellStyle name="Normal" xfId="0" builtinId="0"/>
    <cellStyle name="Normal 2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0"/>
  <sheetViews>
    <sheetView topLeftCell="A180" workbookViewId="0">
      <selection activeCell="A184" sqref="A184:XFD193"/>
    </sheetView>
  </sheetViews>
  <sheetFormatPr baseColWidth="10" defaultRowHeight="15"/>
  <cols>
    <col min="1" max="1" width="19.42578125" customWidth="1"/>
    <col min="2" max="2" width="16" style="14" customWidth="1"/>
    <col min="3" max="4" width="14.42578125" customWidth="1"/>
    <col min="5" max="5" width="26.42578125" customWidth="1"/>
    <col min="6" max="6" width="20" customWidth="1"/>
    <col min="8" max="9" width="14.42578125" bestFit="1" customWidth="1"/>
  </cols>
  <sheetData>
    <row r="1" spans="1:16" s="64" customFormat="1">
      <c r="A1" s="15"/>
      <c r="B1" s="182" t="s">
        <v>52</v>
      </c>
      <c r="C1" s="183"/>
      <c r="D1" s="183"/>
      <c r="E1" s="183"/>
      <c r="F1" s="183"/>
      <c r="G1" s="183"/>
      <c r="H1" s="183"/>
      <c r="I1" s="16"/>
    </row>
    <row r="2" spans="1:16" s="64" customFormat="1">
      <c r="A2" s="15"/>
      <c r="B2" s="184" t="s">
        <v>60</v>
      </c>
      <c r="C2" s="184"/>
      <c r="D2" s="184"/>
      <c r="E2" s="184"/>
      <c r="F2" s="184"/>
      <c r="G2" s="184"/>
      <c r="H2" s="184"/>
      <c r="I2" s="16"/>
    </row>
    <row r="3" spans="1:16" s="64" customFormat="1">
      <c r="A3" s="15"/>
      <c r="B3" s="185" t="s">
        <v>61</v>
      </c>
      <c r="C3" s="186"/>
      <c r="D3" s="186"/>
      <c r="E3" s="186"/>
      <c r="F3" s="186"/>
      <c r="G3" s="186"/>
      <c r="H3" s="186"/>
      <c r="I3" s="16"/>
    </row>
    <row r="4" spans="1:16" s="111" customFormat="1">
      <c r="A4" s="180" t="s">
        <v>485</v>
      </c>
      <c r="B4" s="180"/>
      <c r="C4" s="180"/>
      <c r="D4" s="180"/>
      <c r="E4" s="180"/>
      <c r="F4" s="180"/>
      <c r="G4" s="180"/>
      <c r="H4" s="180"/>
      <c r="I4" s="180"/>
    </row>
    <row r="5" spans="1:16" s="64" customFormat="1">
      <c r="A5" s="180"/>
      <c r="B5" s="180"/>
      <c r="C5" s="180"/>
      <c r="D5" s="180"/>
      <c r="E5" s="180"/>
      <c r="F5" s="180"/>
      <c r="G5" s="180"/>
      <c r="H5" s="180"/>
      <c r="I5" s="180"/>
    </row>
    <row r="6" spans="1:16" s="64" customFormat="1" ht="23.25">
      <c r="A6" s="179" t="s">
        <v>486</v>
      </c>
      <c r="B6" s="179"/>
      <c r="C6" s="179"/>
      <c r="D6" s="179"/>
      <c r="E6" s="179"/>
      <c r="F6" s="179"/>
      <c r="G6" s="179"/>
      <c r="H6" s="179"/>
      <c r="I6" s="179"/>
    </row>
    <row r="7" spans="1:16" s="111" customFormat="1">
      <c r="A7" s="181" t="s">
        <v>487</v>
      </c>
      <c r="B7" s="181"/>
      <c r="C7" s="181"/>
      <c r="D7" s="181"/>
      <c r="E7" s="181"/>
      <c r="F7" s="181"/>
      <c r="G7" s="181"/>
      <c r="H7" s="181"/>
      <c r="I7" s="181"/>
    </row>
    <row r="8" spans="1:16" s="64" customFormat="1" ht="65.25" customHeight="1">
      <c r="A8" s="78" t="s">
        <v>53</v>
      </c>
      <c r="B8" s="78" t="s">
        <v>54</v>
      </c>
      <c r="C8" s="126" t="s">
        <v>488</v>
      </c>
      <c r="D8" s="79" t="s">
        <v>55</v>
      </c>
      <c r="E8" s="78" t="s">
        <v>56</v>
      </c>
      <c r="F8" s="78" t="s">
        <v>57</v>
      </c>
      <c r="G8" s="78" t="s">
        <v>58</v>
      </c>
      <c r="H8" s="80" t="s">
        <v>59</v>
      </c>
      <c r="I8" s="128" t="s">
        <v>489</v>
      </c>
    </row>
    <row r="9" spans="1:16" ht="75">
      <c r="A9" s="158" t="s">
        <v>490</v>
      </c>
      <c r="B9" s="83" t="s">
        <v>412</v>
      </c>
      <c r="C9" s="76">
        <v>41646</v>
      </c>
      <c r="D9" s="73" t="s">
        <v>413</v>
      </c>
      <c r="E9" s="73" t="s">
        <v>414</v>
      </c>
      <c r="F9" s="73" t="s">
        <v>415</v>
      </c>
      <c r="G9" s="153" t="s">
        <v>416</v>
      </c>
      <c r="H9" s="120">
        <v>2022.52</v>
      </c>
      <c r="I9" s="120"/>
      <c r="J9" s="72"/>
      <c r="K9" s="72"/>
      <c r="L9" s="72"/>
      <c r="M9" s="72"/>
      <c r="N9" s="30"/>
      <c r="O9" s="30"/>
      <c r="P9" s="30"/>
    </row>
    <row r="10" spans="1:16" ht="75">
      <c r="A10" s="152" t="s">
        <v>127</v>
      </c>
      <c r="B10" s="83" t="s">
        <v>417</v>
      </c>
      <c r="C10" s="76">
        <v>41648</v>
      </c>
      <c r="D10" s="73" t="s">
        <v>413</v>
      </c>
      <c r="E10" s="73" t="s">
        <v>418</v>
      </c>
      <c r="F10" s="73" t="s">
        <v>419</v>
      </c>
      <c r="G10" s="153" t="s">
        <v>71</v>
      </c>
      <c r="H10" s="120">
        <v>30975</v>
      </c>
      <c r="I10" s="120">
        <v>30975</v>
      </c>
      <c r="J10" s="72"/>
      <c r="K10" s="72"/>
      <c r="L10" s="72"/>
      <c r="M10" s="72"/>
      <c r="N10" s="30"/>
      <c r="O10" s="30"/>
      <c r="P10" s="30"/>
    </row>
    <row r="11" spans="1:16" ht="45">
      <c r="A11" s="152" t="s">
        <v>491</v>
      </c>
      <c r="B11" s="83" t="s">
        <v>420</v>
      </c>
      <c r="C11" s="76">
        <v>41648</v>
      </c>
      <c r="D11" s="73" t="s">
        <v>413</v>
      </c>
      <c r="E11" s="73" t="s">
        <v>421</v>
      </c>
      <c r="F11" s="73" t="s">
        <v>422</v>
      </c>
      <c r="G11" s="153" t="s">
        <v>71</v>
      </c>
      <c r="H11" s="120">
        <v>8693.24</v>
      </c>
      <c r="I11" s="120">
        <v>8693.24</v>
      </c>
      <c r="J11" s="72"/>
      <c r="K11" s="72"/>
      <c r="L11" s="72"/>
      <c r="M11" s="72"/>
      <c r="N11" s="30"/>
      <c r="O11" s="30"/>
      <c r="P11" s="30"/>
    </row>
    <row r="12" spans="1:16">
      <c r="A12" s="85"/>
      <c r="B12" s="83" t="s">
        <v>423</v>
      </c>
      <c r="C12" s="76">
        <v>41648</v>
      </c>
      <c r="D12" s="73" t="s">
        <v>424</v>
      </c>
      <c r="E12" s="73" t="s">
        <v>424</v>
      </c>
      <c r="F12" s="73" t="s">
        <v>424</v>
      </c>
      <c r="G12" s="153" t="s">
        <v>425</v>
      </c>
      <c r="H12" s="120">
        <v>0</v>
      </c>
      <c r="I12" s="120"/>
      <c r="J12" s="72"/>
      <c r="K12" s="72"/>
      <c r="L12" s="72"/>
      <c r="M12" s="72"/>
      <c r="N12" s="30"/>
      <c r="O12" s="30"/>
      <c r="P12" s="30"/>
    </row>
    <row r="13" spans="1:16" ht="45">
      <c r="A13" s="152" t="s">
        <v>254</v>
      </c>
      <c r="B13" s="83" t="s">
        <v>426</v>
      </c>
      <c r="C13" s="76">
        <v>41648</v>
      </c>
      <c r="D13" s="73" t="s">
        <v>413</v>
      </c>
      <c r="E13" s="73" t="s">
        <v>421</v>
      </c>
      <c r="F13" s="73" t="s">
        <v>427</v>
      </c>
      <c r="G13" s="153" t="s">
        <v>71</v>
      </c>
      <c r="H13" s="120">
        <v>90708.96</v>
      </c>
      <c r="I13" s="120">
        <v>90708.96</v>
      </c>
      <c r="J13" s="72"/>
      <c r="K13" s="72"/>
      <c r="L13" s="72"/>
      <c r="M13" s="72"/>
      <c r="N13" s="30"/>
      <c r="O13" s="30"/>
      <c r="P13" s="30"/>
    </row>
    <row r="14" spans="1:16" ht="45">
      <c r="A14" s="152" t="s">
        <v>254</v>
      </c>
      <c r="B14" s="83" t="s">
        <v>428</v>
      </c>
      <c r="C14" s="76">
        <v>41648</v>
      </c>
      <c r="D14" s="73" t="s">
        <v>413</v>
      </c>
      <c r="E14" s="73" t="s">
        <v>421</v>
      </c>
      <c r="F14" s="73" t="s">
        <v>424</v>
      </c>
      <c r="G14" s="153" t="s">
        <v>424</v>
      </c>
      <c r="H14" s="120">
        <v>0</v>
      </c>
      <c r="I14" s="120"/>
      <c r="J14" s="72"/>
      <c r="K14" s="72"/>
      <c r="L14" s="72"/>
      <c r="M14" s="72"/>
      <c r="N14" s="30"/>
      <c r="O14" s="30"/>
      <c r="P14" s="30"/>
    </row>
    <row r="15" spans="1:16" ht="45">
      <c r="A15" s="152" t="s">
        <v>127</v>
      </c>
      <c r="B15" s="83" t="s">
        <v>429</v>
      </c>
      <c r="C15" s="76">
        <v>41648</v>
      </c>
      <c r="D15" s="73" t="s">
        <v>413</v>
      </c>
      <c r="E15" s="73" t="s">
        <v>430</v>
      </c>
      <c r="F15" s="73" t="s">
        <v>419</v>
      </c>
      <c r="G15" s="153" t="s">
        <v>71</v>
      </c>
      <c r="H15" s="120">
        <v>35872</v>
      </c>
      <c r="I15" s="120">
        <v>35872</v>
      </c>
      <c r="J15" s="72"/>
      <c r="K15" s="72"/>
      <c r="L15" s="72"/>
      <c r="M15" s="72"/>
      <c r="N15" s="30"/>
      <c r="O15" s="30"/>
      <c r="P15" s="30"/>
    </row>
    <row r="16" spans="1:16" ht="30">
      <c r="A16" s="152" t="s">
        <v>83</v>
      </c>
      <c r="B16" s="83" t="s">
        <v>431</v>
      </c>
      <c r="C16" s="76">
        <v>41649</v>
      </c>
      <c r="D16" s="73" t="s">
        <v>413</v>
      </c>
      <c r="E16" s="73" t="s">
        <v>432</v>
      </c>
      <c r="F16" s="73" t="s">
        <v>433</v>
      </c>
      <c r="G16" s="153" t="s">
        <v>71</v>
      </c>
      <c r="H16" s="120">
        <v>10676.64</v>
      </c>
      <c r="I16" s="120">
        <v>10676.64</v>
      </c>
      <c r="J16" s="72"/>
      <c r="K16" s="72"/>
      <c r="L16" s="72"/>
      <c r="M16" s="72"/>
      <c r="N16" s="30"/>
      <c r="O16" s="30"/>
      <c r="P16" s="30"/>
    </row>
    <row r="17" spans="1:16" ht="60">
      <c r="A17" s="152" t="s">
        <v>492</v>
      </c>
      <c r="B17" s="83" t="s">
        <v>434</v>
      </c>
      <c r="C17" s="76">
        <v>41652</v>
      </c>
      <c r="D17" s="73" t="s">
        <v>413</v>
      </c>
      <c r="E17" s="73" t="s">
        <v>435</v>
      </c>
      <c r="F17" s="73" t="s">
        <v>415</v>
      </c>
      <c r="G17" s="153" t="s">
        <v>208</v>
      </c>
      <c r="H17" s="120">
        <v>33871.9</v>
      </c>
      <c r="I17" s="120"/>
      <c r="J17" s="72"/>
      <c r="K17" s="72"/>
      <c r="L17" s="72"/>
      <c r="M17" s="72"/>
      <c r="N17" s="30"/>
      <c r="O17" s="30"/>
      <c r="P17" s="30"/>
    </row>
    <row r="18" spans="1:16" ht="30">
      <c r="A18" s="152" t="s">
        <v>492</v>
      </c>
      <c r="B18" s="83" t="s">
        <v>436</v>
      </c>
      <c r="C18" s="76">
        <v>41652</v>
      </c>
      <c r="D18" s="73" t="s">
        <v>413</v>
      </c>
      <c r="E18" s="73" t="s">
        <v>437</v>
      </c>
      <c r="F18" s="73" t="s">
        <v>438</v>
      </c>
      <c r="G18" s="153" t="s">
        <v>71</v>
      </c>
      <c r="H18" s="120">
        <v>10628.8</v>
      </c>
      <c r="I18" s="120">
        <v>10628.8</v>
      </c>
      <c r="J18" s="72"/>
      <c r="K18" s="72"/>
      <c r="L18" s="72"/>
      <c r="M18" s="72"/>
      <c r="N18" s="30"/>
      <c r="O18" s="30"/>
      <c r="P18" s="30"/>
    </row>
    <row r="19" spans="1:16" ht="60">
      <c r="A19" s="152" t="s">
        <v>490</v>
      </c>
      <c r="B19" s="83" t="s">
        <v>439</v>
      </c>
      <c r="C19" s="76">
        <v>41654</v>
      </c>
      <c r="D19" s="73" t="s">
        <v>413</v>
      </c>
      <c r="E19" s="73" t="s">
        <v>440</v>
      </c>
      <c r="F19" s="73" t="s">
        <v>441</v>
      </c>
      <c r="G19" s="153" t="s">
        <v>71</v>
      </c>
      <c r="H19" s="120">
        <v>9781.2800000000007</v>
      </c>
      <c r="I19" s="120">
        <v>9781.2800000000007</v>
      </c>
      <c r="J19" s="72"/>
      <c r="K19" s="72"/>
      <c r="L19" s="72"/>
      <c r="M19" s="72"/>
      <c r="N19" s="30"/>
      <c r="O19" s="30"/>
      <c r="P19" s="30"/>
    </row>
    <row r="20" spans="1:16" ht="105">
      <c r="A20" s="152" t="s">
        <v>491</v>
      </c>
      <c r="B20" s="83" t="s">
        <v>442</v>
      </c>
      <c r="C20" s="76">
        <v>41661</v>
      </c>
      <c r="D20" s="73" t="s">
        <v>413</v>
      </c>
      <c r="E20" s="116" t="s">
        <v>493</v>
      </c>
      <c r="F20" s="73" t="s">
        <v>438</v>
      </c>
      <c r="G20" s="153" t="s">
        <v>71</v>
      </c>
      <c r="H20" s="120">
        <v>76507.8</v>
      </c>
      <c r="I20" s="120">
        <v>76507.8</v>
      </c>
      <c r="J20" s="72"/>
      <c r="K20" s="72"/>
      <c r="L20" s="72"/>
      <c r="M20" s="72"/>
      <c r="N20" s="30"/>
      <c r="O20" s="30"/>
      <c r="P20" s="30"/>
    </row>
    <row r="21" spans="1:16" ht="60">
      <c r="A21" s="152" t="s">
        <v>127</v>
      </c>
      <c r="B21" s="83" t="s">
        <v>444</v>
      </c>
      <c r="C21" s="76">
        <v>41661</v>
      </c>
      <c r="D21" s="73" t="s">
        <v>413</v>
      </c>
      <c r="E21" s="73" t="s">
        <v>445</v>
      </c>
      <c r="F21" s="73" t="s">
        <v>446</v>
      </c>
      <c r="G21" s="153" t="s">
        <v>71</v>
      </c>
      <c r="H21" s="120">
        <v>41300</v>
      </c>
      <c r="I21" s="120">
        <v>41300</v>
      </c>
      <c r="J21" s="72"/>
      <c r="K21" s="72"/>
      <c r="L21" s="72"/>
      <c r="M21" s="72"/>
      <c r="N21" s="30"/>
      <c r="O21" s="30"/>
      <c r="P21" s="30"/>
    </row>
    <row r="22" spans="1:16" ht="75">
      <c r="A22" s="152" t="s">
        <v>254</v>
      </c>
      <c r="B22" s="83" t="s">
        <v>447</v>
      </c>
      <c r="C22" s="76">
        <v>41661</v>
      </c>
      <c r="D22" s="73" t="s">
        <v>413</v>
      </c>
      <c r="E22" s="71" t="s">
        <v>448</v>
      </c>
      <c r="F22" s="73" t="s">
        <v>427</v>
      </c>
      <c r="G22" s="153" t="s">
        <v>71</v>
      </c>
      <c r="H22" s="120">
        <v>57709.46</v>
      </c>
      <c r="I22" s="120">
        <v>57709.46</v>
      </c>
      <c r="J22" s="72"/>
      <c r="K22" s="72"/>
      <c r="L22" s="72"/>
      <c r="M22" s="72"/>
      <c r="N22" s="30"/>
      <c r="O22" s="30"/>
      <c r="P22" s="30"/>
    </row>
    <row r="23" spans="1:16" ht="45">
      <c r="A23" s="152" t="s">
        <v>490</v>
      </c>
      <c r="B23" s="83" t="s">
        <v>449</v>
      </c>
      <c r="C23" s="76">
        <v>41662</v>
      </c>
      <c r="D23" s="73" t="s">
        <v>413</v>
      </c>
      <c r="E23" s="73" t="s">
        <v>450</v>
      </c>
      <c r="F23" s="73" t="s">
        <v>441</v>
      </c>
      <c r="G23" s="153" t="s">
        <v>71</v>
      </c>
      <c r="H23" s="120">
        <v>11298</v>
      </c>
      <c r="I23" s="120">
        <v>11298</v>
      </c>
      <c r="J23" s="72"/>
      <c r="K23" s="72"/>
      <c r="L23" s="72"/>
      <c r="M23" s="72"/>
      <c r="N23" s="30"/>
      <c r="O23" s="30"/>
      <c r="P23" s="30"/>
    </row>
    <row r="24" spans="1:16" ht="30">
      <c r="A24" s="150" t="s">
        <v>494</v>
      </c>
      <c r="B24" s="83" t="s">
        <v>451</v>
      </c>
      <c r="C24" s="76">
        <v>41667</v>
      </c>
      <c r="D24" s="73" t="s">
        <v>413</v>
      </c>
      <c r="E24" s="73" t="s">
        <v>452</v>
      </c>
      <c r="F24" s="73" t="s">
        <v>453</v>
      </c>
      <c r="G24" s="153" t="s">
        <v>71</v>
      </c>
      <c r="H24" s="120">
        <v>6088.8</v>
      </c>
      <c r="I24" s="120">
        <v>6088.8</v>
      </c>
      <c r="J24" s="72"/>
      <c r="K24" s="72"/>
      <c r="L24" s="72"/>
      <c r="M24" s="72"/>
      <c r="N24" s="30"/>
      <c r="O24" s="30"/>
      <c r="P24" s="30"/>
    </row>
    <row r="25" spans="1:16">
      <c r="A25" s="82"/>
      <c r="B25" s="83" t="s">
        <v>454</v>
      </c>
      <c r="C25" s="76">
        <v>41669</v>
      </c>
      <c r="D25" s="73" t="s">
        <v>455</v>
      </c>
      <c r="E25" s="73" t="s">
        <v>424</v>
      </c>
      <c r="F25" s="73" t="s">
        <v>424</v>
      </c>
      <c r="G25" s="153" t="s">
        <v>456</v>
      </c>
      <c r="H25" s="120">
        <v>0</v>
      </c>
      <c r="I25" s="120"/>
      <c r="J25" s="72"/>
      <c r="K25" s="72"/>
      <c r="L25" s="72"/>
      <c r="M25" s="72"/>
      <c r="N25" s="30"/>
      <c r="O25" s="30"/>
      <c r="P25" s="30"/>
    </row>
    <row r="26" spans="1:16" ht="45">
      <c r="A26" s="152" t="s">
        <v>490</v>
      </c>
      <c r="B26" s="83" t="s">
        <v>457</v>
      </c>
      <c r="C26" s="76">
        <v>41669</v>
      </c>
      <c r="D26" s="73" t="s">
        <v>413</v>
      </c>
      <c r="E26" s="73" t="s">
        <v>450</v>
      </c>
      <c r="F26" s="73" t="s">
        <v>458</v>
      </c>
      <c r="G26" s="153" t="s">
        <v>71</v>
      </c>
      <c r="H26" s="120">
        <v>62392.5</v>
      </c>
      <c r="I26" s="120">
        <v>62392.5</v>
      </c>
      <c r="J26" s="72"/>
      <c r="K26" s="72"/>
      <c r="L26" s="72"/>
      <c r="M26" s="72"/>
      <c r="N26" s="30"/>
      <c r="O26" s="30"/>
      <c r="P26" s="30"/>
    </row>
    <row r="27" spans="1:16" ht="30">
      <c r="A27" s="152" t="s">
        <v>492</v>
      </c>
      <c r="B27" s="83" t="s">
        <v>459</v>
      </c>
      <c r="C27" s="76">
        <v>41670</v>
      </c>
      <c r="D27" s="73" t="s">
        <v>413</v>
      </c>
      <c r="E27" s="73" t="s">
        <v>460</v>
      </c>
      <c r="F27" s="73" t="s">
        <v>438</v>
      </c>
      <c r="G27" s="153" t="s">
        <v>71</v>
      </c>
      <c r="H27" s="120">
        <v>42285.3</v>
      </c>
      <c r="I27" s="120">
        <v>42285.3</v>
      </c>
      <c r="J27" s="72"/>
      <c r="K27" s="72"/>
      <c r="L27" s="72"/>
      <c r="M27" s="72"/>
      <c r="N27" s="30"/>
      <c r="O27" s="30"/>
      <c r="P27" s="30"/>
    </row>
    <row r="28" spans="1:16" ht="30">
      <c r="A28" s="150" t="s">
        <v>492</v>
      </c>
      <c r="B28" s="83" t="s">
        <v>461</v>
      </c>
      <c r="C28" s="76">
        <v>41670</v>
      </c>
      <c r="D28" s="73" t="s">
        <v>413</v>
      </c>
      <c r="E28" s="73" t="s">
        <v>462</v>
      </c>
      <c r="F28" s="73" t="s">
        <v>463</v>
      </c>
      <c r="G28" s="153" t="s">
        <v>71</v>
      </c>
      <c r="H28" s="120">
        <v>77880</v>
      </c>
      <c r="I28" s="120">
        <v>77880</v>
      </c>
      <c r="J28" s="72"/>
      <c r="K28" s="72"/>
      <c r="L28" s="72"/>
      <c r="M28" s="72"/>
      <c r="N28" s="30"/>
      <c r="O28" s="30"/>
      <c r="P28" s="30"/>
    </row>
    <row r="29" spans="1:16" ht="60">
      <c r="A29" s="152" t="s">
        <v>91</v>
      </c>
      <c r="B29" s="83" t="s">
        <v>464</v>
      </c>
      <c r="C29" s="76">
        <v>41670</v>
      </c>
      <c r="D29" s="73" t="s">
        <v>413</v>
      </c>
      <c r="E29" s="73" t="s">
        <v>465</v>
      </c>
      <c r="F29" s="73" t="s">
        <v>466</v>
      </c>
      <c r="G29" s="153" t="s">
        <v>71</v>
      </c>
      <c r="H29" s="120">
        <v>14410</v>
      </c>
      <c r="I29" s="120">
        <v>14410</v>
      </c>
      <c r="J29" s="72"/>
      <c r="K29" s="72"/>
      <c r="L29" s="72"/>
      <c r="M29" s="72"/>
      <c r="N29" s="30"/>
      <c r="O29" s="30"/>
      <c r="P29" s="30"/>
    </row>
    <row r="30" spans="1:16" s="111" customFormat="1" ht="75">
      <c r="A30" s="132" t="s">
        <v>495</v>
      </c>
      <c r="B30" s="129" t="s">
        <v>467</v>
      </c>
      <c r="C30" s="123">
        <v>41653</v>
      </c>
      <c r="D30" s="119" t="s">
        <v>413</v>
      </c>
      <c r="E30" s="119" t="s">
        <v>468</v>
      </c>
      <c r="F30" s="119" t="s">
        <v>469</v>
      </c>
      <c r="G30" s="119" t="s">
        <v>194</v>
      </c>
      <c r="H30" s="120">
        <v>24428.61</v>
      </c>
      <c r="I30" s="120"/>
      <c r="J30" s="117"/>
      <c r="K30" s="117"/>
      <c r="L30" s="117"/>
      <c r="M30" s="117"/>
    </row>
    <row r="31" spans="1:16" s="111" customFormat="1" ht="45">
      <c r="A31" s="134" t="s">
        <v>148</v>
      </c>
      <c r="B31" s="129" t="s">
        <v>470</v>
      </c>
      <c r="C31" s="123">
        <v>41684</v>
      </c>
      <c r="D31" s="119" t="s">
        <v>413</v>
      </c>
      <c r="E31" s="119" t="s">
        <v>471</v>
      </c>
      <c r="F31" s="119" t="s">
        <v>469</v>
      </c>
      <c r="G31" s="119" t="s">
        <v>194</v>
      </c>
      <c r="H31" s="120">
        <v>3972</v>
      </c>
      <c r="I31" s="120"/>
      <c r="J31" s="122"/>
      <c r="K31" s="122"/>
      <c r="L31" s="122"/>
      <c r="M31" s="122"/>
    </row>
    <row r="32" spans="1:16" s="111" customFormat="1" ht="45">
      <c r="A32" s="134" t="s">
        <v>148</v>
      </c>
      <c r="B32" s="129" t="s">
        <v>472</v>
      </c>
      <c r="C32" s="123">
        <v>41676</v>
      </c>
      <c r="D32" s="119" t="s">
        <v>413</v>
      </c>
      <c r="E32" s="119" t="s">
        <v>473</v>
      </c>
      <c r="F32" s="119" t="s">
        <v>469</v>
      </c>
      <c r="G32" s="119" t="s">
        <v>194</v>
      </c>
      <c r="H32" s="120">
        <v>1500</v>
      </c>
      <c r="I32" s="120"/>
      <c r="J32" s="122"/>
      <c r="K32" s="122"/>
      <c r="L32" s="122"/>
      <c r="M32" s="122"/>
    </row>
    <row r="33" spans="1:13" s="111" customFormat="1" ht="45">
      <c r="A33" s="132" t="s">
        <v>495</v>
      </c>
      <c r="B33" s="129" t="s">
        <v>474</v>
      </c>
      <c r="C33" s="123">
        <v>41683</v>
      </c>
      <c r="D33" s="119" t="s">
        <v>413</v>
      </c>
      <c r="E33" s="119" t="s">
        <v>475</v>
      </c>
      <c r="F33" s="119" t="s">
        <v>469</v>
      </c>
      <c r="G33" s="119" t="s">
        <v>194</v>
      </c>
      <c r="H33" s="120">
        <v>2550</v>
      </c>
      <c r="I33" s="120"/>
      <c r="J33" s="122"/>
      <c r="K33" s="122"/>
      <c r="L33" s="122"/>
      <c r="M33" s="122"/>
    </row>
    <row r="34" spans="1:13" s="111" customFormat="1" ht="45">
      <c r="A34" s="134" t="s">
        <v>148</v>
      </c>
      <c r="B34" s="129" t="s">
        <v>476</v>
      </c>
      <c r="C34" s="123">
        <v>41683</v>
      </c>
      <c r="D34" s="119" t="s">
        <v>413</v>
      </c>
      <c r="E34" s="119" t="s">
        <v>477</v>
      </c>
      <c r="F34" s="119" t="s">
        <v>469</v>
      </c>
      <c r="G34" s="119" t="s">
        <v>194</v>
      </c>
      <c r="H34" s="120">
        <v>5745</v>
      </c>
      <c r="I34" s="120"/>
      <c r="J34" s="122"/>
      <c r="K34" s="122"/>
      <c r="L34" s="122"/>
      <c r="M34" s="122"/>
    </row>
    <row r="35" spans="1:13" s="111" customFormat="1" ht="45">
      <c r="A35" s="152" t="s">
        <v>254</v>
      </c>
      <c r="B35" s="129" t="s">
        <v>478</v>
      </c>
      <c r="C35" s="123">
        <v>41682</v>
      </c>
      <c r="D35" s="119" t="s">
        <v>413</v>
      </c>
      <c r="E35" s="119" t="s">
        <v>479</v>
      </c>
      <c r="F35" s="119" t="s">
        <v>469</v>
      </c>
      <c r="G35" s="119" t="s">
        <v>194</v>
      </c>
      <c r="H35" s="120">
        <v>2865.05</v>
      </c>
      <c r="I35" s="120"/>
      <c r="J35" s="122"/>
      <c r="K35" s="122"/>
      <c r="L35" s="122"/>
      <c r="M35" s="122"/>
    </row>
    <row r="36" spans="1:13" s="111" customFormat="1" ht="45">
      <c r="A36" s="134" t="s">
        <v>148</v>
      </c>
      <c r="B36" s="129" t="s">
        <v>480</v>
      </c>
      <c r="C36" s="123">
        <v>41678</v>
      </c>
      <c r="D36" s="119" t="s">
        <v>413</v>
      </c>
      <c r="E36" s="119" t="s">
        <v>477</v>
      </c>
      <c r="F36" s="119" t="s">
        <v>469</v>
      </c>
      <c r="G36" s="119" t="s">
        <v>194</v>
      </c>
      <c r="H36" s="120">
        <v>1724.75</v>
      </c>
      <c r="I36" s="120"/>
      <c r="J36" s="122"/>
      <c r="K36" s="122"/>
      <c r="L36" s="122"/>
      <c r="M36" s="122"/>
    </row>
    <row r="37" spans="1:13" s="111" customFormat="1" ht="45">
      <c r="A37" s="132" t="s">
        <v>495</v>
      </c>
      <c r="B37" s="129" t="s">
        <v>481</v>
      </c>
      <c r="C37" s="123">
        <v>41680</v>
      </c>
      <c r="D37" s="119" t="s">
        <v>413</v>
      </c>
      <c r="E37" s="119" t="s">
        <v>482</v>
      </c>
      <c r="F37" s="119" t="s">
        <v>469</v>
      </c>
      <c r="G37" s="119" t="s">
        <v>194</v>
      </c>
      <c r="H37" s="120">
        <v>29881.59</v>
      </c>
      <c r="I37" s="120"/>
      <c r="J37" s="122"/>
      <c r="K37" s="122"/>
      <c r="L37" s="122"/>
      <c r="M37" s="122"/>
    </row>
    <row r="38" spans="1:13" s="111" customFormat="1" ht="45">
      <c r="A38" s="152" t="s">
        <v>254</v>
      </c>
      <c r="B38" s="129" t="s">
        <v>483</v>
      </c>
      <c r="C38" s="123">
        <v>41691</v>
      </c>
      <c r="D38" s="119" t="s">
        <v>413</v>
      </c>
      <c r="E38" s="119" t="s">
        <v>484</v>
      </c>
      <c r="F38" s="119" t="s">
        <v>469</v>
      </c>
      <c r="G38" s="119" t="s">
        <v>194</v>
      </c>
      <c r="H38" s="120">
        <v>2834</v>
      </c>
      <c r="I38" s="120"/>
      <c r="J38" s="122"/>
      <c r="K38" s="122"/>
      <c r="L38" s="122"/>
      <c r="M38" s="122"/>
    </row>
    <row r="39" spans="1:13" s="60" customFormat="1" ht="45">
      <c r="A39" s="18" t="s">
        <v>5</v>
      </c>
      <c r="B39" s="63" t="s">
        <v>152</v>
      </c>
      <c r="C39" s="17">
        <v>41682</v>
      </c>
      <c r="D39" s="12" t="s">
        <v>2</v>
      </c>
      <c r="E39" s="12" t="s">
        <v>153</v>
      </c>
      <c r="F39" s="12" t="s">
        <v>15</v>
      </c>
      <c r="G39" s="154" t="s">
        <v>70</v>
      </c>
      <c r="H39" s="13">
        <v>252000</v>
      </c>
      <c r="I39" s="13"/>
      <c r="J39" s="32"/>
      <c r="K39" s="38"/>
      <c r="L39" s="38"/>
      <c r="M39" s="38"/>
    </row>
    <row r="40" spans="1:13" s="60" customFormat="1" ht="45">
      <c r="A40" s="61" t="s">
        <v>154</v>
      </c>
      <c r="B40" s="62" t="s">
        <v>155</v>
      </c>
      <c r="C40" s="17">
        <v>41689</v>
      </c>
      <c r="D40" s="12" t="s">
        <v>156</v>
      </c>
      <c r="E40" s="12" t="s">
        <v>157</v>
      </c>
      <c r="F40" s="12" t="s">
        <v>158</v>
      </c>
      <c r="G40" s="154" t="s">
        <v>158</v>
      </c>
      <c r="H40" s="13">
        <v>0</v>
      </c>
      <c r="I40" s="13"/>
      <c r="J40" s="32"/>
      <c r="K40" s="38"/>
      <c r="L40" s="38"/>
      <c r="M40" s="38"/>
    </row>
    <row r="41" spans="1:13" s="60" customFormat="1" ht="30">
      <c r="A41" s="61" t="s">
        <v>83</v>
      </c>
      <c r="B41" s="62" t="s">
        <v>159</v>
      </c>
      <c r="C41" s="17">
        <v>41689</v>
      </c>
      <c r="D41" s="12" t="s">
        <v>2</v>
      </c>
      <c r="E41" s="12" t="s">
        <v>160</v>
      </c>
      <c r="F41" s="12" t="s">
        <v>76</v>
      </c>
      <c r="G41" s="154" t="s">
        <v>71</v>
      </c>
      <c r="H41" s="13">
        <v>81704.009999999995</v>
      </c>
      <c r="I41" s="13">
        <v>81704.009999999995</v>
      </c>
      <c r="J41" s="32"/>
      <c r="K41" s="38"/>
      <c r="L41" s="38"/>
      <c r="M41" s="38"/>
    </row>
    <row r="42" spans="1:13" ht="45">
      <c r="A42" s="45" t="s">
        <v>5</v>
      </c>
      <c r="B42" s="83" t="s">
        <v>161</v>
      </c>
      <c r="C42" s="39">
        <v>41689</v>
      </c>
      <c r="D42" s="37" t="s">
        <v>2</v>
      </c>
      <c r="E42" s="35" t="s">
        <v>162</v>
      </c>
      <c r="F42" s="37" t="s">
        <v>163</v>
      </c>
      <c r="G42" s="153" t="s">
        <v>71</v>
      </c>
      <c r="H42" s="120">
        <v>36373.5</v>
      </c>
      <c r="I42" s="120">
        <v>36373.5</v>
      </c>
      <c r="J42" s="31"/>
      <c r="K42" s="36"/>
      <c r="L42" s="36"/>
      <c r="M42" s="36"/>
    </row>
    <row r="43" spans="1:13" ht="30">
      <c r="A43" s="45" t="s">
        <v>164</v>
      </c>
      <c r="B43" s="83" t="s">
        <v>165</v>
      </c>
      <c r="C43" s="39">
        <v>41695</v>
      </c>
      <c r="D43" s="37" t="s">
        <v>2</v>
      </c>
      <c r="E43" s="37" t="s">
        <v>166</v>
      </c>
      <c r="F43" s="37" t="s">
        <v>167</v>
      </c>
      <c r="G43" s="153" t="s">
        <v>71</v>
      </c>
      <c r="H43" s="120">
        <v>1777.2</v>
      </c>
      <c r="I43" s="120">
        <v>1777.2</v>
      </c>
      <c r="J43" s="31"/>
      <c r="K43" s="36"/>
      <c r="L43" s="36"/>
      <c r="M43" s="36"/>
    </row>
    <row r="44" spans="1:13" ht="45">
      <c r="A44" s="45" t="s">
        <v>148</v>
      </c>
      <c r="B44" s="83" t="s">
        <v>168</v>
      </c>
      <c r="C44" s="39">
        <v>41696</v>
      </c>
      <c r="D44" s="37" t="s">
        <v>156</v>
      </c>
      <c r="E44" s="37" t="s">
        <v>169</v>
      </c>
      <c r="F44" s="37" t="s">
        <v>158</v>
      </c>
      <c r="G44" s="153" t="s">
        <v>158</v>
      </c>
      <c r="H44" s="120">
        <v>0</v>
      </c>
      <c r="I44" s="120"/>
      <c r="J44" s="31"/>
      <c r="K44" s="36"/>
      <c r="L44" s="36"/>
      <c r="M44" s="36"/>
    </row>
    <row r="45" spans="1:13" ht="45">
      <c r="A45" s="45" t="s">
        <v>148</v>
      </c>
      <c r="B45" s="83" t="s">
        <v>170</v>
      </c>
      <c r="C45" s="39">
        <v>41703</v>
      </c>
      <c r="D45" s="37" t="s">
        <v>2</v>
      </c>
      <c r="E45" s="37" t="s">
        <v>169</v>
      </c>
      <c r="F45" s="37" t="s">
        <v>171</v>
      </c>
      <c r="G45" s="153" t="s">
        <v>70</v>
      </c>
      <c r="H45" s="120">
        <v>3041.8</v>
      </c>
      <c r="I45" s="120"/>
      <c r="J45" s="31"/>
      <c r="K45" s="36"/>
      <c r="L45" s="36"/>
      <c r="M45" s="36"/>
    </row>
    <row r="46" spans="1:13" ht="45">
      <c r="A46" s="45" t="s">
        <v>164</v>
      </c>
      <c r="B46" s="83" t="s">
        <v>172</v>
      </c>
      <c r="C46" s="39">
        <v>41703</v>
      </c>
      <c r="D46" s="37" t="s">
        <v>2</v>
      </c>
      <c r="E46" s="37" t="s">
        <v>173</v>
      </c>
      <c r="F46" s="37" t="s">
        <v>158</v>
      </c>
      <c r="G46" s="153" t="s">
        <v>158</v>
      </c>
      <c r="H46" s="120">
        <v>0</v>
      </c>
      <c r="I46" s="120">
        <v>0</v>
      </c>
      <c r="J46" s="31"/>
      <c r="K46" s="36"/>
      <c r="L46" s="36"/>
      <c r="M46" s="36"/>
    </row>
    <row r="47" spans="1:13" ht="45">
      <c r="A47" s="45" t="s">
        <v>127</v>
      </c>
      <c r="B47" s="83" t="s">
        <v>174</v>
      </c>
      <c r="C47" s="39">
        <v>41703</v>
      </c>
      <c r="D47" s="37" t="s">
        <v>2</v>
      </c>
      <c r="E47" s="37" t="s">
        <v>175</v>
      </c>
      <c r="F47" s="37" t="s">
        <v>176</v>
      </c>
      <c r="G47" s="153" t="s">
        <v>71</v>
      </c>
      <c r="H47" s="120">
        <v>41300</v>
      </c>
      <c r="I47" s="120">
        <v>41300</v>
      </c>
      <c r="J47" s="31"/>
      <c r="K47" s="36"/>
      <c r="L47" s="36"/>
      <c r="M47" s="36"/>
    </row>
    <row r="48" spans="1:13" ht="45">
      <c r="A48" s="45" t="s">
        <v>127</v>
      </c>
      <c r="B48" s="83" t="s">
        <v>177</v>
      </c>
      <c r="C48" s="39">
        <v>41704</v>
      </c>
      <c r="D48" s="37" t="s">
        <v>178</v>
      </c>
      <c r="E48" s="37" t="s">
        <v>179</v>
      </c>
      <c r="F48" s="37" t="s">
        <v>180</v>
      </c>
      <c r="G48" s="153" t="s">
        <v>70</v>
      </c>
      <c r="H48" s="120">
        <v>3823.2</v>
      </c>
      <c r="I48" s="120">
        <v>0</v>
      </c>
      <c r="J48" s="31"/>
      <c r="K48" s="36"/>
      <c r="L48" s="36"/>
      <c r="M48" s="36"/>
    </row>
    <row r="49" spans="1:16" ht="45">
      <c r="A49" s="45" t="s">
        <v>127</v>
      </c>
      <c r="B49" s="83" t="s">
        <v>181</v>
      </c>
      <c r="C49" s="39">
        <v>41704</v>
      </c>
      <c r="D49" s="37" t="s">
        <v>2</v>
      </c>
      <c r="E49" s="37" t="s">
        <v>182</v>
      </c>
      <c r="F49" s="37" t="s">
        <v>183</v>
      </c>
      <c r="G49" s="153" t="s">
        <v>71</v>
      </c>
      <c r="H49" s="120">
        <v>83402.399999999994</v>
      </c>
      <c r="I49" s="120">
        <v>83402.399999999994</v>
      </c>
      <c r="J49" s="31"/>
      <c r="K49" s="36"/>
      <c r="L49" s="36"/>
      <c r="M49" s="36"/>
      <c r="N49" s="38"/>
      <c r="O49" s="38"/>
      <c r="P49" s="38"/>
    </row>
    <row r="50" spans="1:16" ht="45">
      <c r="A50" s="45" t="s">
        <v>127</v>
      </c>
      <c r="B50" s="83" t="s">
        <v>184</v>
      </c>
      <c r="C50" s="39">
        <v>41704</v>
      </c>
      <c r="D50" s="37" t="s">
        <v>2</v>
      </c>
      <c r="E50" s="37" t="s">
        <v>185</v>
      </c>
      <c r="F50" s="37" t="s">
        <v>186</v>
      </c>
      <c r="G50" s="153" t="s">
        <v>71</v>
      </c>
      <c r="H50" s="120">
        <v>49737</v>
      </c>
      <c r="I50" s="120">
        <v>49737</v>
      </c>
      <c r="J50" s="31"/>
      <c r="K50" s="36"/>
      <c r="L50" s="36"/>
      <c r="M50" s="36"/>
      <c r="N50" s="38"/>
      <c r="O50" s="38"/>
      <c r="P50" s="38"/>
    </row>
    <row r="51" spans="1:16" ht="45">
      <c r="A51" s="45" t="s">
        <v>91</v>
      </c>
      <c r="B51" s="83" t="s">
        <v>187</v>
      </c>
      <c r="C51" s="39">
        <v>41704</v>
      </c>
      <c r="D51" s="37" t="s">
        <v>178</v>
      </c>
      <c r="E51" s="37" t="s">
        <v>188</v>
      </c>
      <c r="F51" s="37" t="s">
        <v>82</v>
      </c>
      <c r="G51" s="153" t="s">
        <v>71</v>
      </c>
      <c r="H51" s="120">
        <v>11800</v>
      </c>
      <c r="I51" s="120">
        <v>11800</v>
      </c>
      <c r="J51" s="31"/>
      <c r="K51" s="36"/>
      <c r="L51" s="36"/>
      <c r="M51" s="36"/>
      <c r="N51" s="38"/>
      <c r="O51" s="38"/>
      <c r="P51" s="38"/>
    </row>
    <row r="52" spans="1:16" ht="45">
      <c r="A52" s="53" t="s">
        <v>5</v>
      </c>
      <c r="B52" s="83" t="s">
        <v>189</v>
      </c>
      <c r="C52" s="39">
        <v>41708</v>
      </c>
      <c r="D52" s="37" t="s">
        <v>2</v>
      </c>
      <c r="E52" s="37" t="s">
        <v>190</v>
      </c>
      <c r="F52" s="37" t="s">
        <v>15</v>
      </c>
      <c r="G52" s="153" t="s">
        <v>70</v>
      </c>
      <c r="H52" s="120">
        <v>321400</v>
      </c>
      <c r="I52" s="120">
        <v>0</v>
      </c>
      <c r="J52" s="31"/>
      <c r="K52" s="36"/>
      <c r="L52" s="36"/>
      <c r="M52" s="36"/>
      <c r="N52" s="38"/>
      <c r="O52" s="38"/>
      <c r="P52" s="38"/>
    </row>
    <row r="53" spans="1:16" ht="45">
      <c r="A53" s="45" t="s">
        <v>22</v>
      </c>
      <c r="B53" s="94" t="s">
        <v>191</v>
      </c>
      <c r="C53" s="42">
        <v>41708</v>
      </c>
      <c r="D53" s="47" t="s">
        <v>2</v>
      </c>
      <c r="E53" s="48" t="s">
        <v>192</v>
      </c>
      <c r="F53" s="48" t="s">
        <v>193</v>
      </c>
      <c r="G53" s="155" t="s">
        <v>194</v>
      </c>
      <c r="H53" s="120">
        <v>12030.01</v>
      </c>
      <c r="I53" s="120">
        <v>0</v>
      </c>
      <c r="J53" s="31"/>
      <c r="K53" s="36"/>
      <c r="L53" s="36"/>
      <c r="M53" s="36"/>
      <c r="N53" s="38"/>
      <c r="O53" s="38"/>
      <c r="P53" s="38"/>
    </row>
    <row r="54" spans="1:16" ht="45">
      <c r="A54" s="45" t="s">
        <v>98</v>
      </c>
      <c r="B54" s="94" t="s">
        <v>195</v>
      </c>
      <c r="C54" s="42">
        <v>41708</v>
      </c>
      <c r="D54" s="47" t="s">
        <v>2</v>
      </c>
      <c r="E54" s="48" t="s">
        <v>196</v>
      </c>
      <c r="F54" s="48" t="s">
        <v>197</v>
      </c>
      <c r="G54" s="155" t="s">
        <v>198</v>
      </c>
      <c r="H54" s="120">
        <v>3540</v>
      </c>
      <c r="I54" s="120">
        <v>3540</v>
      </c>
      <c r="J54" s="31"/>
      <c r="K54" s="36"/>
      <c r="L54" s="36"/>
      <c r="M54" s="36"/>
      <c r="N54" s="38"/>
      <c r="O54" s="38"/>
      <c r="P54" s="38"/>
    </row>
    <row r="55" spans="1:16" ht="60">
      <c r="A55" s="45" t="s">
        <v>127</v>
      </c>
      <c r="B55" s="94" t="s">
        <v>199</v>
      </c>
      <c r="C55" s="42">
        <v>41708</v>
      </c>
      <c r="D55" s="47" t="s">
        <v>2</v>
      </c>
      <c r="E55" s="48" t="s">
        <v>200</v>
      </c>
      <c r="F55" s="48" t="s">
        <v>201</v>
      </c>
      <c r="G55" s="155" t="s">
        <v>71</v>
      </c>
      <c r="H55" s="115">
        <v>12272</v>
      </c>
      <c r="I55" s="115">
        <v>12272</v>
      </c>
      <c r="J55" s="31"/>
      <c r="K55" s="36"/>
      <c r="L55" s="36"/>
      <c r="M55" s="36"/>
      <c r="N55" s="38"/>
      <c r="O55" s="38"/>
      <c r="P55" s="38"/>
    </row>
    <row r="56" spans="1:16" ht="45">
      <c r="A56" s="45" t="s">
        <v>154</v>
      </c>
      <c r="B56" s="94" t="s">
        <v>202</v>
      </c>
      <c r="C56" s="42">
        <v>41709</v>
      </c>
      <c r="D56" s="47" t="s">
        <v>2</v>
      </c>
      <c r="E56" s="48" t="s">
        <v>203</v>
      </c>
      <c r="F56" s="48" t="s">
        <v>204</v>
      </c>
      <c r="G56" s="155" t="s">
        <v>71</v>
      </c>
      <c r="H56" s="115">
        <v>83478.86</v>
      </c>
      <c r="I56" s="115">
        <v>83478.86</v>
      </c>
      <c r="J56" s="31"/>
      <c r="K56" s="36"/>
      <c r="L56" s="36"/>
      <c r="M56" s="36"/>
      <c r="N56" s="36"/>
      <c r="O56" s="36"/>
      <c r="P56" s="36"/>
    </row>
    <row r="57" spans="1:16" ht="45">
      <c r="A57" s="45" t="s">
        <v>22</v>
      </c>
      <c r="B57" s="94" t="s">
        <v>205</v>
      </c>
      <c r="C57" s="42">
        <v>41710</v>
      </c>
      <c r="D57" s="47" t="s">
        <v>2</v>
      </c>
      <c r="E57" s="48" t="s">
        <v>206</v>
      </c>
      <c r="F57" s="48" t="s">
        <v>207</v>
      </c>
      <c r="G57" s="155" t="s">
        <v>208</v>
      </c>
      <c r="H57" s="115">
        <v>46429.41</v>
      </c>
      <c r="I57" s="115">
        <v>0</v>
      </c>
      <c r="J57" s="31"/>
      <c r="K57" s="36"/>
      <c r="L57" s="36"/>
      <c r="M57" s="36"/>
      <c r="N57" s="36"/>
      <c r="O57" s="36"/>
      <c r="P57" s="36"/>
    </row>
    <row r="58" spans="1:16" ht="45">
      <c r="A58" s="45" t="s">
        <v>102</v>
      </c>
      <c r="B58" s="94" t="s">
        <v>209</v>
      </c>
      <c r="C58" s="42">
        <v>41710</v>
      </c>
      <c r="D58" s="55" t="s">
        <v>89</v>
      </c>
      <c r="E58" s="48" t="s">
        <v>210</v>
      </c>
      <c r="F58" s="48" t="s">
        <v>35</v>
      </c>
      <c r="G58" s="155" t="s">
        <v>70</v>
      </c>
      <c r="H58" s="115">
        <v>0</v>
      </c>
      <c r="I58" s="115">
        <v>0</v>
      </c>
      <c r="J58" s="31"/>
      <c r="K58" s="36"/>
      <c r="L58" s="36"/>
      <c r="M58" s="36"/>
      <c r="N58" s="36"/>
      <c r="O58" s="36"/>
      <c r="P58" s="36"/>
    </row>
    <row r="59" spans="1:16" ht="30">
      <c r="A59" s="45" t="s">
        <v>164</v>
      </c>
      <c r="B59" s="94" t="s">
        <v>211</v>
      </c>
      <c r="C59" s="42">
        <v>41710</v>
      </c>
      <c r="D59" s="47" t="s">
        <v>2</v>
      </c>
      <c r="E59" s="48" t="s">
        <v>212</v>
      </c>
      <c r="F59" s="48" t="s">
        <v>167</v>
      </c>
      <c r="G59" s="155" t="s">
        <v>71</v>
      </c>
      <c r="H59" s="115">
        <v>17177.2</v>
      </c>
      <c r="I59" s="115">
        <v>17177.2</v>
      </c>
      <c r="J59" s="31"/>
      <c r="K59" s="36"/>
      <c r="L59" s="36"/>
      <c r="M59" s="36"/>
      <c r="N59" s="36"/>
      <c r="O59" s="36"/>
      <c r="P59" s="36"/>
    </row>
    <row r="60" spans="1:16" ht="45">
      <c r="A60" s="45" t="s">
        <v>98</v>
      </c>
      <c r="B60" s="94" t="s">
        <v>213</v>
      </c>
      <c r="C60" s="42">
        <v>41712</v>
      </c>
      <c r="D60" s="47" t="s">
        <v>178</v>
      </c>
      <c r="E60" s="48" t="s">
        <v>214</v>
      </c>
      <c r="F60" s="48" t="s">
        <v>215</v>
      </c>
      <c r="G60" s="155" t="s">
        <v>71</v>
      </c>
      <c r="H60" s="115">
        <v>42008</v>
      </c>
      <c r="I60" s="115">
        <v>42008</v>
      </c>
      <c r="J60" s="31"/>
      <c r="K60" s="36"/>
      <c r="L60" s="36"/>
      <c r="M60" s="36"/>
      <c r="N60" s="36"/>
      <c r="O60" s="36"/>
      <c r="P60" s="36"/>
    </row>
    <row r="61" spans="1:16" ht="45">
      <c r="A61" s="45" t="s">
        <v>5</v>
      </c>
      <c r="B61" s="94" t="s">
        <v>216</v>
      </c>
      <c r="C61" s="42">
        <v>41712</v>
      </c>
      <c r="D61" s="47" t="s">
        <v>178</v>
      </c>
      <c r="E61" s="48" t="s">
        <v>217</v>
      </c>
      <c r="F61" s="48" t="s">
        <v>15</v>
      </c>
      <c r="G61" s="155" t="s">
        <v>70</v>
      </c>
      <c r="H61" s="115">
        <v>321400</v>
      </c>
      <c r="I61" s="115">
        <v>0</v>
      </c>
      <c r="J61" s="31"/>
      <c r="K61" s="36"/>
      <c r="L61" s="36"/>
      <c r="M61" s="36"/>
      <c r="N61" s="36"/>
      <c r="O61" s="36"/>
      <c r="P61" s="36"/>
    </row>
    <row r="62" spans="1:16" ht="45">
      <c r="A62" s="43" t="s">
        <v>102</v>
      </c>
      <c r="B62" s="94" t="s">
        <v>218</v>
      </c>
      <c r="C62" s="42">
        <v>41715</v>
      </c>
      <c r="D62" s="47" t="s">
        <v>2</v>
      </c>
      <c r="E62" s="48" t="s">
        <v>219</v>
      </c>
      <c r="F62" s="48" t="s">
        <v>124</v>
      </c>
      <c r="G62" s="155" t="s">
        <v>71</v>
      </c>
      <c r="H62" s="115">
        <v>20935.61</v>
      </c>
      <c r="I62" s="115">
        <v>20935.61</v>
      </c>
      <c r="J62" s="31"/>
      <c r="K62" s="36"/>
      <c r="L62" s="36"/>
      <c r="M62" s="36"/>
      <c r="N62" s="36"/>
      <c r="O62" s="36"/>
      <c r="P62" s="36"/>
    </row>
    <row r="63" spans="1:16" ht="30">
      <c r="A63" s="54" t="s">
        <v>127</v>
      </c>
      <c r="B63" s="94" t="s">
        <v>220</v>
      </c>
      <c r="C63" s="42">
        <v>41715</v>
      </c>
      <c r="D63" s="47" t="s">
        <v>2</v>
      </c>
      <c r="E63" s="48" t="s">
        <v>221</v>
      </c>
      <c r="F63" s="48" t="s">
        <v>222</v>
      </c>
      <c r="G63" s="155" t="s">
        <v>71</v>
      </c>
      <c r="H63" s="115">
        <v>2814.3</v>
      </c>
      <c r="I63" s="115">
        <v>2814.3</v>
      </c>
      <c r="J63" s="31"/>
      <c r="K63" s="36"/>
      <c r="L63" s="36"/>
      <c r="M63" s="36"/>
      <c r="N63" s="36"/>
      <c r="O63" s="36"/>
      <c r="P63" s="36"/>
    </row>
    <row r="64" spans="1:16" ht="30">
      <c r="A64" s="45" t="s">
        <v>164</v>
      </c>
      <c r="B64" s="94" t="s">
        <v>223</v>
      </c>
      <c r="C64" s="42">
        <v>41716</v>
      </c>
      <c r="D64" s="47" t="s">
        <v>2</v>
      </c>
      <c r="E64" s="48" t="s">
        <v>224</v>
      </c>
      <c r="F64" s="48" t="s">
        <v>167</v>
      </c>
      <c r="G64" s="155" t="s">
        <v>71</v>
      </c>
      <c r="H64" s="115">
        <v>20590.400000000001</v>
      </c>
      <c r="I64" s="115">
        <v>20590.400000000001</v>
      </c>
      <c r="J64" s="31"/>
      <c r="K64" s="36"/>
      <c r="L64" s="36"/>
      <c r="M64" s="36"/>
      <c r="N64" s="36"/>
      <c r="O64" s="36"/>
      <c r="P64" s="36"/>
    </row>
    <row r="65" spans="1:16" ht="75">
      <c r="A65" s="45" t="s">
        <v>22</v>
      </c>
      <c r="B65" s="94" t="s">
        <v>225</v>
      </c>
      <c r="C65" s="42">
        <v>41718</v>
      </c>
      <c r="D65" s="47" t="s">
        <v>178</v>
      </c>
      <c r="E65" s="49" t="s">
        <v>226</v>
      </c>
      <c r="F65" s="48" t="s">
        <v>8</v>
      </c>
      <c r="G65" s="155" t="s">
        <v>71</v>
      </c>
      <c r="H65" s="151">
        <v>15000.04</v>
      </c>
      <c r="I65" s="151">
        <v>15000.04</v>
      </c>
      <c r="J65" s="31"/>
      <c r="K65" s="36"/>
      <c r="L65" s="36"/>
      <c r="M65" s="36"/>
      <c r="N65" s="36"/>
      <c r="O65" s="36"/>
      <c r="P65" s="36"/>
    </row>
    <row r="66" spans="1:16" ht="45">
      <c r="A66" s="45" t="s">
        <v>22</v>
      </c>
      <c r="B66" s="94" t="s">
        <v>227</v>
      </c>
      <c r="C66" s="42">
        <v>41718</v>
      </c>
      <c r="D66" s="47" t="s">
        <v>178</v>
      </c>
      <c r="E66" s="48" t="s">
        <v>228</v>
      </c>
      <c r="F66" s="48" t="s">
        <v>229</v>
      </c>
      <c r="G66" s="155" t="s">
        <v>71</v>
      </c>
      <c r="H66" s="151">
        <v>9558</v>
      </c>
      <c r="I66" s="151">
        <v>9558</v>
      </c>
      <c r="J66" s="31"/>
      <c r="K66" s="36"/>
      <c r="L66" s="36"/>
      <c r="M66" s="36"/>
      <c r="N66" s="36"/>
      <c r="O66" s="36"/>
      <c r="P66" s="36"/>
    </row>
    <row r="67" spans="1:16" ht="45">
      <c r="A67" s="45" t="s">
        <v>91</v>
      </c>
      <c r="B67" s="94" t="s">
        <v>230</v>
      </c>
      <c r="C67" s="42">
        <v>41718</v>
      </c>
      <c r="D67" s="47" t="s">
        <v>2</v>
      </c>
      <c r="E67" s="48" t="s">
        <v>231</v>
      </c>
      <c r="F67" s="48" t="s">
        <v>232</v>
      </c>
      <c r="G67" s="155" t="s">
        <v>194</v>
      </c>
      <c r="H67" s="151">
        <v>22498</v>
      </c>
      <c r="I67" s="115"/>
      <c r="J67" s="31"/>
      <c r="K67" s="36"/>
      <c r="L67" s="36"/>
      <c r="M67" s="36"/>
      <c r="N67" s="36"/>
      <c r="O67" s="36"/>
      <c r="P67" s="36"/>
    </row>
    <row r="68" spans="1:16" ht="60">
      <c r="A68" s="45" t="s">
        <v>102</v>
      </c>
      <c r="B68" s="94" t="s">
        <v>233</v>
      </c>
      <c r="C68" s="42">
        <v>41719</v>
      </c>
      <c r="D68" s="47" t="s">
        <v>2</v>
      </c>
      <c r="E68" s="48" t="s">
        <v>234</v>
      </c>
      <c r="F68" s="48" t="s">
        <v>35</v>
      </c>
      <c r="G68" s="155" t="s">
        <v>235</v>
      </c>
      <c r="H68" s="151">
        <v>91361.76</v>
      </c>
      <c r="I68" s="115"/>
      <c r="J68" s="31"/>
      <c r="K68" s="36"/>
      <c r="L68" s="36"/>
      <c r="M68" s="36"/>
      <c r="N68" s="36"/>
      <c r="O68" s="36"/>
      <c r="P68" s="36"/>
    </row>
    <row r="69" spans="1:16" ht="45">
      <c r="A69" s="45" t="s">
        <v>164</v>
      </c>
      <c r="B69" s="94" t="s">
        <v>236</v>
      </c>
      <c r="C69" s="42">
        <v>41723</v>
      </c>
      <c r="D69" s="47" t="s">
        <v>2</v>
      </c>
      <c r="E69" s="48" t="s">
        <v>237</v>
      </c>
      <c r="F69" s="48" t="s">
        <v>35</v>
      </c>
      <c r="G69" s="155" t="s">
        <v>70</v>
      </c>
      <c r="H69" s="151">
        <v>10746.35</v>
      </c>
      <c r="I69" s="115"/>
      <c r="J69" s="31"/>
      <c r="K69" s="36"/>
      <c r="L69" s="36"/>
      <c r="M69" s="36"/>
      <c r="N69" s="36"/>
      <c r="O69" s="36"/>
      <c r="P69" s="36"/>
    </row>
    <row r="70" spans="1:16" ht="45">
      <c r="A70" s="45" t="s">
        <v>127</v>
      </c>
      <c r="B70" s="94" t="s">
        <v>238</v>
      </c>
      <c r="C70" s="42">
        <v>41723</v>
      </c>
      <c r="D70" s="47" t="s">
        <v>2</v>
      </c>
      <c r="E70" s="48" t="s">
        <v>239</v>
      </c>
      <c r="F70" s="48" t="s">
        <v>201</v>
      </c>
      <c r="G70" s="155" t="s">
        <v>71</v>
      </c>
      <c r="H70" s="151">
        <v>13511</v>
      </c>
      <c r="I70" s="151">
        <v>13511</v>
      </c>
      <c r="J70" s="31"/>
      <c r="K70" s="36"/>
      <c r="L70" s="36"/>
      <c r="M70" s="36"/>
      <c r="N70" s="36"/>
      <c r="O70" s="36"/>
      <c r="P70" s="36"/>
    </row>
    <row r="71" spans="1:16" ht="30">
      <c r="A71" s="45" t="s">
        <v>127</v>
      </c>
      <c r="B71" s="94" t="s">
        <v>240</v>
      </c>
      <c r="C71" s="42">
        <v>41725</v>
      </c>
      <c r="D71" s="47" t="s">
        <v>2</v>
      </c>
      <c r="E71" s="48" t="s">
        <v>241</v>
      </c>
      <c r="F71" s="48" t="s">
        <v>242</v>
      </c>
      <c r="G71" s="155" t="s">
        <v>243</v>
      </c>
      <c r="H71" s="151">
        <v>9000</v>
      </c>
      <c r="I71" s="115"/>
      <c r="J71" s="31"/>
      <c r="K71" s="36"/>
      <c r="L71" s="36"/>
      <c r="M71" s="36"/>
      <c r="N71" s="36"/>
      <c r="O71" s="36"/>
      <c r="P71" s="36"/>
    </row>
    <row r="72" spans="1:16" ht="60">
      <c r="A72" s="45" t="s">
        <v>127</v>
      </c>
      <c r="B72" s="94" t="s">
        <v>244</v>
      </c>
      <c r="C72" s="42">
        <v>41725</v>
      </c>
      <c r="D72" s="47" t="s">
        <v>178</v>
      </c>
      <c r="E72" s="48" t="s">
        <v>245</v>
      </c>
      <c r="F72" s="48" t="s">
        <v>246</v>
      </c>
      <c r="G72" s="155" t="s">
        <v>71</v>
      </c>
      <c r="H72" s="151">
        <v>1600</v>
      </c>
      <c r="I72" s="151">
        <v>1600</v>
      </c>
      <c r="J72" s="31"/>
      <c r="K72" s="36"/>
      <c r="L72" s="36"/>
      <c r="M72" s="36"/>
      <c r="N72" s="36"/>
      <c r="O72" s="36"/>
      <c r="P72" s="36"/>
    </row>
    <row r="73" spans="1:16" ht="60">
      <c r="A73" s="45" t="s">
        <v>127</v>
      </c>
      <c r="B73" s="94" t="s">
        <v>247</v>
      </c>
      <c r="C73" s="42">
        <v>41725</v>
      </c>
      <c r="D73" s="47" t="s">
        <v>2</v>
      </c>
      <c r="E73" s="48" t="s">
        <v>248</v>
      </c>
      <c r="F73" s="48" t="s">
        <v>197</v>
      </c>
      <c r="G73" s="155" t="s">
        <v>198</v>
      </c>
      <c r="H73" s="151">
        <v>5900</v>
      </c>
      <c r="I73" s="151">
        <v>5900</v>
      </c>
      <c r="J73" s="31"/>
      <c r="K73" s="36"/>
      <c r="L73" s="36"/>
      <c r="M73" s="36"/>
      <c r="N73" s="36"/>
      <c r="O73" s="36"/>
      <c r="P73" s="36"/>
    </row>
    <row r="74" spans="1:16" ht="45">
      <c r="A74" s="45" t="s">
        <v>48</v>
      </c>
      <c r="B74" s="94" t="s">
        <v>249</v>
      </c>
      <c r="C74" s="42">
        <v>41731</v>
      </c>
      <c r="D74" s="47" t="s">
        <v>178</v>
      </c>
      <c r="E74" s="48" t="s">
        <v>250</v>
      </c>
      <c r="F74" s="48" t="s">
        <v>251</v>
      </c>
      <c r="G74" s="155" t="s">
        <v>71</v>
      </c>
      <c r="H74" s="151">
        <v>59428</v>
      </c>
      <c r="I74" s="151">
        <v>59428</v>
      </c>
      <c r="J74" s="31"/>
      <c r="K74" s="36"/>
      <c r="L74" s="36"/>
      <c r="M74" s="36"/>
      <c r="N74" s="36"/>
      <c r="O74" s="36"/>
      <c r="P74" s="36"/>
    </row>
    <row r="75" spans="1:16" ht="60">
      <c r="A75" s="45" t="s">
        <v>5</v>
      </c>
      <c r="B75" s="94" t="s">
        <v>252</v>
      </c>
      <c r="C75" s="42">
        <v>41732</v>
      </c>
      <c r="D75" s="47" t="s">
        <v>178</v>
      </c>
      <c r="E75" s="48" t="s">
        <v>253</v>
      </c>
      <c r="F75" s="48" t="s">
        <v>15</v>
      </c>
      <c r="G75" s="155" t="s">
        <v>70</v>
      </c>
      <c r="H75" s="151">
        <v>321400</v>
      </c>
      <c r="I75" s="115"/>
      <c r="J75" s="31"/>
      <c r="K75" s="36"/>
      <c r="L75" s="36"/>
      <c r="M75" s="36"/>
      <c r="N75" s="36"/>
      <c r="O75" s="36"/>
      <c r="P75" s="36"/>
    </row>
    <row r="76" spans="1:16" ht="45">
      <c r="A76" s="45" t="s">
        <v>254</v>
      </c>
      <c r="B76" s="94" t="s">
        <v>255</v>
      </c>
      <c r="C76" s="42">
        <v>41737</v>
      </c>
      <c r="D76" s="47" t="s">
        <v>178</v>
      </c>
      <c r="E76" s="48" t="s">
        <v>256</v>
      </c>
      <c r="F76" s="48" t="s">
        <v>257</v>
      </c>
      <c r="G76" s="155" t="s">
        <v>71</v>
      </c>
      <c r="H76" s="151">
        <v>80247.740000000005</v>
      </c>
      <c r="I76" s="151">
        <v>80247.740000000005</v>
      </c>
      <c r="J76" s="31"/>
      <c r="K76" s="36"/>
      <c r="L76" s="36"/>
      <c r="M76" s="36"/>
      <c r="N76" s="36"/>
      <c r="O76" s="36"/>
      <c r="P76" s="36"/>
    </row>
    <row r="77" spans="1:16" ht="45">
      <c r="A77" s="45" t="s">
        <v>254</v>
      </c>
      <c r="B77" s="94" t="s">
        <v>258</v>
      </c>
      <c r="C77" s="42">
        <v>41737</v>
      </c>
      <c r="D77" s="47" t="s">
        <v>178</v>
      </c>
      <c r="E77" s="48" t="s">
        <v>256</v>
      </c>
      <c r="F77" s="48" t="s">
        <v>259</v>
      </c>
      <c r="G77" s="155" t="s">
        <v>71</v>
      </c>
      <c r="H77" s="151">
        <v>27258</v>
      </c>
      <c r="I77" s="151">
        <v>27258</v>
      </c>
      <c r="J77" s="31"/>
      <c r="K77" s="36"/>
      <c r="L77" s="36"/>
      <c r="M77" s="36"/>
      <c r="N77" s="36"/>
      <c r="O77" s="36"/>
      <c r="P77" s="36"/>
    </row>
    <row r="78" spans="1:16" ht="45">
      <c r="A78" s="45" t="s">
        <v>164</v>
      </c>
      <c r="B78" s="94" t="s">
        <v>260</v>
      </c>
      <c r="C78" s="42">
        <v>41737</v>
      </c>
      <c r="D78" s="47" t="s">
        <v>2</v>
      </c>
      <c r="E78" s="48" t="s">
        <v>261</v>
      </c>
      <c r="F78" s="48" t="s">
        <v>35</v>
      </c>
      <c r="G78" s="155" t="s">
        <v>70</v>
      </c>
      <c r="H78" s="151">
        <v>18504.82</v>
      </c>
      <c r="I78" s="115"/>
      <c r="J78" s="31"/>
      <c r="K78" s="36"/>
      <c r="L78" s="36"/>
      <c r="M78" s="36"/>
      <c r="N78" s="36"/>
      <c r="O78" s="36"/>
      <c r="P78" s="36"/>
    </row>
    <row r="79" spans="1:16" ht="45">
      <c r="A79" s="45" t="s">
        <v>254</v>
      </c>
      <c r="B79" s="94" t="s">
        <v>262</v>
      </c>
      <c r="C79" s="42">
        <v>41737</v>
      </c>
      <c r="D79" s="47" t="s">
        <v>178</v>
      </c>
      <c r="E79" s="48" t="s">
        <v>256</v>
      </c>
      <c r="F79" s="48" t="s">
        <v>263</v>
      </c>
      <c r="G79" s="155" t="s">
        <v>71</v>
      </c>
      <c r="H79" s="151">
        <v>8271.61</v>
      </c>
      <c r="I79" s="151">
        <v>8271.61</v>
      </c>
      <c r="J79" s="31"/>
      <c r="K79" s="36"/>
      <c r="L79" s="36"/>
      <c r="M79" s="36"/>
      <c r="N79" s="36"/>
      <c r="O79" s="36"/>
      <c r="P79" s="36"/>
    </row>
    <row r="80" spans="1:16" ht="45">
      <c r="A80" s="45" t="s">
        <v>254</v>
      </c>
      <c r="B80" s="94" t="s">
        <v>264</v>
      </c>
      <c r="C80" s="42">
        <v>41737</v>
      </c>
      <c r="D80" s="47" t="s">
        <v>178</v>
      </c>
      <c r="E80" s="48" t="s">
        <v>256</v>
      </c>
      <c r="F80" s="48" t="s">
        <v>265</v>
      </c>
      <c r="G80" s="155" t="s">
        <v>266</v>
      </c>
      <c r="H80" s="151">
        <v>52728.9</v>
      </c>
      <c r="I80" s="115"/>
      <c r="J80" s="31"/>
      <c r="K80" s="36"/>
      <c r="L80" s="36"/>
      <c r="M80" s="36"/>
      <c r="N80" s="36"/>
      <c r="O80" s="36"/>
      <c r="P80" s="36"/>
    </row>
    <row r="81" spans="1:16" ht="45">
      <c r="A81" s="45" t="s">
        <v>254</v>
      </c>
      <c r="B81" s="94" t="s">
        <v>267</v>
      </c>
      <c r="C81" s="42">
        <v>41737</v>
      </c>
      <c r="D81" s="47" t="s">
        <v>178</v>
      </c>
      <c r="E81" s="48" t="s">
        <v>256</v>
      </c>
      <c r="F81" s="48" t="s">
        <v>268</v>
      </c>
      <c r="G81" s="155" t="s">
        <v>71</v>
      </c>
      <c r="H81" s="151">
        <v>114696</v>
      </c>
      <c r="I81" s="151">
        <v>114696</v>
      </c>
      <c r="J81" s="31"/>
      <c r="K81" s="36"/>
      <c r="L81" s="36"/>
      <c r="M81" s="36"/>
      <c r="N81" s="36"/>
      <c r="O81" s="36"/>
      <c r="P81" s="36"/>
    </row>
    <row r="82" spans="1:16" ht="45">
      <c r="A82" s="45" t="s">
        <v>254</v>
      </c>
      <c r="B82" s="94" t="s">
        <v>269</v>
      </c>
      <c r="C82" s="42">
        <v>41737</v>
      </c>
      <c r="D82" s="47" t="s">
        <v>178</v>
      </c>
      <c r="E82" s="48" t="s">
        <v>256</v>
      </c>
      <c r="F82" s="48" t="s">
        <v>270</v>
      </c>
      <c r="G82" s="155" t="s">
        <v>71</v>
      </c>
      <c r="H82" s="151">
        <v>8340.5300000000007</v>
      </c>
      <c r="I82" s="151">
        <v>8340.5300000000007</v>
      </c>
      <c r="J82" s="31"/>
      <c r="K82" s="36"/>
      <c r="L82" s="36"/>
      <c r="M82" s="36"/>
      <c r="N82" s="36"/>
      <c r="O82" s="36"/>
      <c r="P82" s="36"/>
    </row>
    <row r="83" spans="1:16" ht="60">
      <c r="A83" s="45" t="s">
        <v>102</v>
      </c>
      <c r="B83" s="94" t="s">
        <v>271</v>
      </c>
      <c r="C83" s="42">
        <v>41738</v>
      </c>
      <c r="D83" s="47" t="s">
        <v>2</v>
      </c>
      <c r="E83" s="48" t="s">
        <v>272</v>
      </c>
      <c r="F83" s="48" t="s">
        <v>35</v>
      </c>
      <c r="G83" s="156" t="s">
        <v>70</v>
      </c>
      <c r="H83" s="151">
        <v>79262.880000000005</v>
      </c>
      <c r="I83" s="115"/>
      <c r="J83" s="31"/>
      <c r="K83" s="36"/>
      <c r="L83" s="36"/>
      <c r="M83" s="36"/>
      <c r="N83" s="36"/>
      <c r="O83" s="36"/>
      <c r="P83" s="36"/>
    </row>
    <row r="84" spans="1:16" ht="60">
      <c r="A84" s="45" t="s">
        <v>0</v>
      </c>
      <c r="B84" s="94" t="s">
        <v>273</v>
      </c>
      <c r="C84" s="42">
        <v>41738</v>
      </c>
      <c r="D84" s="47" t="s">
        <v>2</v>
      </c>
      <c r="E84" s="48" t="s">
        <v>274</v>
      </c>
      <c r="F84" s="48" t="s">
        <v>51</v>
      </c>
      <c r="G84" s="156" t="s">
        <v>71</v>
      </c>
      <c r="H84" s="151">
        <v>7091.8</v>
      </c>
      <c r="I84" s="151">
        <v>7091.8</v>
      </c>
      <c r="J84" s="31"/>
      <c r="K84" s="36"/>
      <c r="L84" s="36"/>
      <c r="M84" s="36"/>
      <c r="N84" s="36"/>
      <c r="O84" s="36"/>
      <c r="P84" s="36"/>
    </row>
    <row r="85" spans="1:16" ht="45">
      <c r="A85" s="45" t="s">
        <v>91</v>
      </c>
      <c r="B85" s="94" t="s">
        <v>275</v>
      </c>
      <c r="C85" s="42">
        <v>41739</v>
      </c>
      <c r="D85" s="47" t="s">
        <v>178</v>
      </c>
      <c r="E85" s="48" t="s">
        <v>276</v>
      </c>
      <c r="F85" s="48" t="s">
        <v>82</v>
      </c>
      <c r="G85" s="156" t="s">
        <v>71</v>
      </c>
      <c r="H85" s="151">
        <v>8260</v>
      </c>
      <c r="I85" s="151">
        <v>8260</v>
      </c>
      <c r="J85" s="31"/>
      <c r="K85" s="36"/>
      <c r="L85" s="36"/>
      <c r="M85" s="36"/>
      <c r="N85" s="36"/>
      <c r="O85" s="36"/>
      <c r="P85" s="36"/>
    </row>
    <row r="86" spans="1:16" ht="45">
      <c r="A86" s="45" t="s">
        <v>277</v>
      </c>
      <c r="B86" s="94" t="s">
        <v>278</v>
      </c>
      <c r="C86" s="42">
        <v>41740</v>
      </c>
      <c r="D86" s="47" t="s">
        <v>178</v>
      </c>
      <c r="E86" s="48" t="s">
        <v>279</v>
      </c>
      <c r="F86" s="48" t="s">
        <v>280</v>
      </c>
      <c r="G86" s="156" t="s">
        <v>71</v>
      </c>
      <c r="H86" s="151">
        <v>15427.07</v>
      </c>
      <c r="I86" s="151">
        <v>15427.07</v>
      </c>
      <c r="J86" s="31"/>
      <c r="K86" s="36"/>
      <c r="L86" s="36"/>
      <c r="M86" s="36"/>
      <c r="N86" s="36"/>
      <c r="O86" s="36"/>
      <c r="P86" s="36"/>
    </row>
    <row r="87" spans="1:16" ht="75">
      <c r="A87" s="45" t="s">
        <v>127</v>
      </c>
      <c r="B87" s="94" t="s">
        <v>281</v>
      </c>
      <c r="C87" s="42">
        <v>41740</v>
      </c>
      <c r="D87" s="47" t="s">
        <v>2</v>
      </c>
      <c r="E87" s="48" t="s">
        <v>282</v>
      </c>
      <c r="F87" s="48" t="s">
        <v>197</v>
      </c>
      <c r="G87" s="156" t="s">
        <v>198</v>
      </c>
      <c r="H87" s="151">
        <v>3540</v>
      </c>
      <c r="I87" s="151">
        <v>3540</v>
      </c>
      <c r="J87" s="31"/>
      <c r="K87" s="36"/>
      <c r="L87" s="36"/>
      <c r="M87" s="36"/>
      <c r="N87" s="36"/>
      <c r="O87" s="36"/>
      <c r="P87" s="36"/>
    </row>
    <row r="88" spans="1:16" ht="30">
      <c r="A88" s="45" t="s">
        <v>127</v>
      </c>
      <c r="B88" s="97" t="s">
        <v>283</v>
      </c>
      <c r="C88" s="52">
        <v>41745</v>
      </c>
      <c r="D88" s="40" t="s">
        <v>2</v>
      </c>
      <c r="E88" s="34" t="s">
        <v>284</v>
      </c>
      <c r="F88" s="34" t="s">
        <v>147</v>
      </c>
      <c r="G88" s="156" t="s">
        <v>73</v>
      </c>
      <c r="H88" s="124">
        <v>161745</v>
      </c>
      <c r="I88" s="124"/>
      <c r="J88" s="31"/>
      <c r="K88" s="36"/>
      <c r="L88" s="36"/>
      <c r="M88" s="36"/>
      <c r="N88" s="36"/>
      <c r="O88" s="36"/>
      <c r="P88" s="36"/>
    </row>
    <row r="89" spans="1:16" ht="75">
      <c r="A89" s="51" t="s">
        <v>22</v>
      </c>
      <c r="B89" s="86" t="s">
        <v>285</v>
      </c>
      <c r="C89" s="52">
        <v>41750</v>
      </c>
      <c r="D89" s="40" t="s">
        <v>2</v>
      </c>
      <c r="E89" s="34" t="s">
        <v>286</v>
      </c>
      <c r="F89" s="34" t="s">
        <v>287</v>
      </c>
      <c r="G89" s="156" t="s">
        <v>71</v>
      </c>
      <c r="H89" s="124">
        <v>7788</v>
      </c>
      <c r="I89" s="124">
        <v>7788</v>
      </c>
      <c r="J89" s="31"/>
      <c r="K89" s="36" t="s">
        <v>63</v>
      </c>
      <c r="L89" s="36" t="s">
        <v>63</v>
      </c>
      <c r="M89" s="36" t="s">
        <v>288</v>
      </c>
      <c r="N89" s="36"/>
      <c r="O89" s="36"/>
      <c r="P89" s="36"/>
    </row>
    <row r="90" spans="1:16" ht="45">
      <c r="A90" s="45" t="s">
        <v>48</v>
      </c>
      <c r="B90" s="86" t="s">
        <v>289</v>
      </c>
      <c r="C90" s="52">
        <v>41750</v>
      </c>
      <c r="D90" s="40" t="s">
        <v>2</v>
      </c>
      <c r="E90" s="34" t="s">
        <v>290</v>
      </c>
      <c r="F90" s="34" t="s">
        <v>291</v>
      </c>
      <c r="G90" s="156" t="s">
        <v>198</v>
      </c>
      <c r="H90" s="124">
        <v>39000.01</v>
      </c>
      <c r="I90" s="124">
        <v>39000.01</v>
      </c>
      <c r="J90" s="31"/>
      <c r="K90" s="36" t="s">
        <v>63</v>
      </c>
      <c r="L90" s="36" t="s">
        <v>63</v>
      </c>
      <c r="M90" s="36" t="s">
        <v>288</v>
      </c>
      <c r="N90" s="36"/>
      <c r="O90" s="36"/>
      <c r="P90" s="36"/>
    </row>
    <row r="91" spans="1:16" ht="45">
      <c r="A91" s="45" t="s">
        <v>102</v>
      </c>
      <c r="B91" s="86" t="s">
        <v>292</v>
      </c>
      <c r="C91" s="52">
        <v>41750</v>
      </c>
      <c r="D91" s="40" t="s">
        <v>2</v>
      </c>
      <c r="E91" s="34" t="s">
        <v>293</v>
      </c>
      <c r="F91" s="34" t="s">
        <v>124</v>
      </c>
      <c r="G91" s="156" t="s">
        <v>71</v>
      </c>
      <c r="H91" s="124">
        <v>88193.58</v>
      </c>
      <c r="I91" s="124">
        <v>88193.58</v>
      </c>
      <c r="J91" s="31"/>
      <c r="K91" s="36" t="s">
        <v>63</v>
      </c>
      <c r="L91" s="36" t="s">
        <v>63</v>
      </c>
      <c r="M91" s="36" t="s">
        <v>288</v>
      </c>
      <c r="N91" s="36"/>
      <c r="O91" s="36"/>
      <c r="P91" s="36"/>
    </row>
    <row r="92" spans="1:16" ht="45">
      <c r="A92" s="45" t="s">
        <v>127</v>
      </c>
      <c r="B92" s="86" t="s">
        <v>294</v>
      </c>
      <c r="C92" s="52">
        <v>41750</v>
      </c>
      <c r="D92" s="40" t="s">
        <v>2</v>
      </c>
      <c r="E92" s="34" t="s">
        <v>295</v>
      </c>
      <c r="F92" s="34" t="s">
        <v>201</v>
      </c>
      <c r="G92" s="156" t="s">
        <v>71</v>
      </c>
      <c r="H92" s="124">
        <v>7257</v>
      </c>
      <c r="I92" s="124">
        <v>7257</v>
      </c>
      <c r="J92" s="31"/>
      <c r="K92" s="36" t="s">
        <v>63</v>
      </c>
      <c r="L92" s="36" t="s">
        <v>63</v>
      </c>
      <c r="M92" s="36" t="s">
        <v>288</v>
      </c>
      <c r="N92" s="36"/>
      <c r="O92" s="36"/>
      <c r="P92" s="36"/>
    </row>
    <row r="93" spans="1:16" ht="45">
      <c r="A93" s="45" t="s">
        <v>19</v>
      </c>
      <c r="B93" s="86" t="s">
        <v>296</v>
      </c>
      <c r="C93" s="52">
        <v>41750</v>
      </c>
      <c r="D93" s="40" t="s">
        <v>2</v>
      </c>
      <c r="E93" s="34" t="s">
        <v>297</v>
      </c>
      <c r="F93" s="34" t="s">
        <v>298</v>
      </c>
      <c r="G93" s="156" t="s">
        <v>71</v>
      </c>
      <c r="H93" s="124">
        <v>19871.2</v>
      </c>
      <c r="I93" s="124">
        <v>19871.2</v>
      </c>
      <c r="J93" s="31"/>
      <c r="K93" s="36" t="s">
        <v>63</v>
      </c>
      <c r="L93" s="36" t="s">
        <v>63</v>
      </c>
      <c r="M93" s="36" t="s">
        <v>288</v>
      </c>
      <c r="N93" s="36"/>
      <c r="O93" s="36"/>
      <c r="P93" s="36"/>
    </row>
    <row r="94" spans="1:16" ht="30">
      <c r="A94" s="45" t="s">
        <v>127</v>
      </c>
      <c r="B94" s="86" t="s">
        <v>299</v>
      </c>
      <c r="C94" s="52">
        <v>41751</v>
      </c>
      <c r="D94" s="40" t="s">
        <v>2</v>
      </c>
      <c r="E94" s="34" t="s">
        <v>300</v>
      </c>
      <c r="F94" s="34" t="s">
        <v>137</v>
      </c>
      <c r="G94" s="156" t="s">
        <v>71</v>
      </c>
      <c r="H94" s="124">
        <v>4602</v>
      </c>
      <c r="I94" s="124">
        <v>4602</v>
      </c>
      <c r="J94" s="31"/>
      <c r="K94" s="36" t="s">
        <v>63</v>
      </c>
      <c r="L94" s="36" t="s">
        <v>63</v>
      </c>
      <c r="M94" s="36" t="s">
        <v>288</v>
      </c>
      <c r="N94" s="36"/>
      <c r="O94" s="36"/>
      <c r="P94" s="36"/>
    </row>
    <row r="95" spans="1:16" ht="60">
      <c r="A95" s="45" t="s">
        <v>12</v>
      </c>
      <c r="B95" s="86" t="s">
        <v>301</v>
      </c>
      <c r="C95" s="52">
        <v>41751</v>
      </c>
      <c r="D95" s="40" t="s">
        <v>2</v>
      </c>
      <c r="E95" s="34" t="s">
        <v>302</v>
      </c>
      <c r="F95" s="34" t="s">
        <v>35</v>
      </c>
      <c r="G95" s="156" t="s">
        <v>70</v>
      </c>
      <c r="H95" s="124">
        <v>22000</v>
      </c>
      <c r="I95" s="124"/>
      <c r="J95" s="31"/>
      <c r="K95" s="36" t="s">
        <v>63</v>
      </c>
      <c r="L95" s="36" t="s">
        <v>63</v>
      </c>
      <c r="M95" s="36" t="s">
        <v>288</v>
      </c>
      <c r="N95" s="36"/>
      <c r="O95" s="36"/>
      <c r="P95" s="36"/>
    </row>
    <row r="96" spans="1:16" ht="45">
      <c r="A96" s="45" t="s">
        <v>164</v>
      </c>
      <c r="B96" s="86" t="s">
        <v>303</v>
      </c>
      <c r="C96" s="52">
        <v>41751</v>
      </c>
      <c r="D96" s="40" t="s">
        <v>2</v>
      </c>
      <c r="E96" s="34" t="s">
        <v>304</v>
      </c>
      <c r="F96" s="34" t="s">
        <v>35</v>
      </c>
      <c r="G96" s="156" t="s">
        <v>70</v>
      </c>
      <c r="H96" s="124">
        <v>82357.25</v>
      </c>
      <c r="I96" s="124"/>
      <c r="J96" s="31"/>
      <c r="K96" s="36" t="s">
        <v>63</v>
      </c>
      <c r="L96" s="36" t="s">
        <v>63</v>
      </c>
      <c r="M96" s="36" t="s">
        <v>288</v>
      </c>
      <c r="N96" s="36"/>
      <c r="O96" s="36"/>
      <c r="P96" s="36"/>
    </row>
    <row r="97" spans="1:16" ht="30">
      <c r="A97" s="45" t="s">
        <v>127</v>
      </c>
      <c r="B97" s="86" t="s">
        <v>305</v>
      </c>
      <c r="C97" s="52">
        <v>41752</v>
      </c>
      <c r="D97" s="40" t="s">
        <v>2</v>
      </c>
      <c r="E97" s="34" t="s">
        <v>306</v>
      </c>
      <c r="F97" s="32" t="s">
        <v>307</v>
      </c>
      <c r="G97" s="156" t="s">
        <v>71</v>
      </c>
      <c r="H97" s="124">
        <v>2478</v>
      </c>
      <c r="I97" s="124">
        <v>2478</v>
      </c>
      <c r="J97" s="31"/>
      <c r="K97" s="36" t="s">
        <v>63</v>
      </c>
      <c r="L97" s="36" t="s">
        <v>63</v>
      </c>
      <c r="M97" s="36" t="s">
        <v>288</v>
      </c>
      <c r="N97" s="36"/>
      <c r="O97" s="36"/>
      <c r="P97" s="36"/>
    </row>
    <row r="98" spans="1:16" ht="60">
      <c r="A98" s="45" t="s">
        <v>127</v>
      </c>
      <c r="B98" s="68" t="s">
        <v>308</v>
      </c>
      <c r="C98" s="33">
        <v>41753</v>
      </c>
      <c r="D98" s="44" t="s">
        <v>2</v>
      </c>
      <c r="E98" s="33" t="s">
        <v>309</v>
      </c>
      <c r="F98" s="33" t="s">
        <v>310</v>
      </c>
      <c r="G98" s="32" t="s">
        <v>194</v>
      </c>
      <c r="H98" s="124">
        <v>39268.04</v>
      </c>
      <c r="I98" s="124"/>
      <c r="J98" s="31"/>
      <c r="K98" s="36" t="s">
        <v>63</v>
      </c>
      <c r="L98" s="36"/>
      <c r="M98" s="36"/>
      <c r="N98" s="36"/>
      <c r="O98" s="36"/>
      <c r="P98" s="36"/>
    </row>
    <row r="99" spans="1:16" ht="60">
      <c r="A99" s="45" t="s">
        <v>127</v>
      </c>
      <c r="B99" s="68" t="s">
        <v>311</v>
      </c>
      <c r="C99" s="33">
        <v>41753</v>
      </c>
      <c r="D99" s="44" t="s">
        <v>2</v>
      </c>
      <c r="E99" s="33" t="s">
        <v>309</v>
      </c>
      <c r="F99" s="33" t="s">
        <v>41</v>
      </c>
      <c r="G99" s="32" t="s">
        <v>70</v>
      </c>
      <c r="H99" s="124">
        <v>61950</v>
      </c>
      <c r="I99" s="124"/>
      <c r="J99" s="31"/>
      <c r="K99" s="36"/>
      <c r="L99" s="36"/>
      <c r="M99" s="36"/>
      <c r="N99" s="36"/>
      <c r="O99" s="36"/>
      <c r="P99" s="36"/>
    </row>
    <row r="100" spans="1:16" ht="45">
      <c r="A100" s="45" t="s">
        <v>91</v>
      </c>
      <c r="B100" s="68" t="s">
        <v>312</v>
      </c>
      <c r="C100" s="33">
        <v>41753</v>
      </c>
      <c r="D100" s="44" t="s">
        <v>2</v>
      </c>
      <c r="E100" s="33" t="s">
        <v>313</v>
      </c>
      <c r="F100" s="33" t="s">
        <v>82</v>
      </c>
      <c r="G100" s="32" t="s">
        <v>71</v>
      </c>
      <c r="H100" s="124">
        <v>8260</v>
      </c>
      <c r="I100" s="124">
        <v>8260</v>
      </c>
      <c r="J100" s="31"/>
      <c r="K100" s="36"/>
      <c r="L100" s="36"/>
      <c r="M100" s="36"/>
      <c r="N100" s="36"/>
      <c r="O100" s="36"/>
      <c r="P100" s="36"/>
    </row>
    <row r="101" spans="1:16" ht="45">
      <c r="A101" s="45" t="s">
        <v>127</v>
      </c>
      <c r="B101" s="68" t="s">
        <v>314</v>
      </c>
      <c r="C101" s="33">
        <v>41754</v>
      </c>
      <c r="D101" s="44" t="s">
        <v>2</v>
      </c>
      <c r="E101" s="33" t="s">
        <v>315</v>
      </c>
      <c r="F101" s="33" t="s">
        <v>137</v>
      </c>
      <c r="G101" s="32" t="s">
        <v>71</v>
      </c>
      <c r="H101" s="124">
        <v>81892</v>
      </c>
      <c r="I101" s="124">
        <v>81892</v>
      </c>
      <c r="J101" s="31"/>
      <c r="K101" s="36"/>
      <c r="L101" s="36"/>
      <c r="M101" s="36"/>
      <c r="N101" s="36"/>
      <c r="O101" s="36"/>
      <c r="P101" s="36"/>
    </row>
    <row r="102" spans="1:16" ht="75">
      <c r="A102" s="45" t="s">
        <v>127</v>
      </c>
      <c r="B102" s="68" t="s">
        <v>316</v>
      </c>
      <c r="C102" s="33">
        <v>41754</v>
      </c>
      <c r="D102" s="44" t="s">
        <v>2</v>
      </c>
      <c r="E102" s="33" t="s">
        <v>317</v>
      </c>
      <c r="F102" s="33" t="s">
        <v>318</v>
      </c>
      <c r="G102" s="32" t="s">
        <v>198</v>
      </c>
      <c r="H102" s="124">
        <v>59000</v>
      </c>
      <c r="I102" s="124">
        <v>59000</v>
      </c>
      <c r="J102" s="31"/>
      <c r="K102" s="36"/>
      <c r="L102" s="36"/>
      <c r="M102" s="36"/>
      <c r="N102" s="36"/>
      <c r="O102" s="36"/>
      <c r="P102" s="36"/>
    </row>
    <row r="103" spans="1:16" ht="30">
      <c r="A103" s="45" t="s">
        <v>91</v>
      </c>
      <c r="B103" s="68" t="s">
        <v>319</v>
      </c>
      <c r="C103" s="33">
        <v>41757</v>
      </c>
      <c r="D103" s="44" t="s">
        <v>2</v>
      </c>
      <c r="E103" s="33" t="s">
        <v>320</v>
      </c>
      <c r="F103" s="33" t="s">
        <v>321</v>
      </c>
      <c r="G103" s="32" t="s">
        <v>266</v>
      </c>
      <c r="H103" s="124">
        <v>299540</v>
      </c>
      <c r="I103" s="124"/>
      <c r="J103" s="31"/>
      <c r="K103" s="36"/>
      <c r="L103" s="36"/>
      <c r="M103" s="36"/>
      <c r="N103" s="36"/>
      <c r="O103" s="36"/>
      <c r="P103" s="36"/>
    </row>
    <row r="104" spans="1:16" ht="60">
      <c r="A104" s="45" t="s">
        <v>0</v>
      </c>
      <c r="B104" s="68" t="s">
        <v>322</v>
      </c>
      <c r="C104" s="33">
        <v>41757</v>
      </c>
      <c r="D104" s="44" t="s">
        <v>323</v>
      </c>
      <c r="E104" s="33" t="s">
        <v>324</v>
      </c>
      <c r="F104" s="33" t="s">
        <v>325</v>
      </c>
      <c r="G104" s="32" t="s">
        <v>71</v>
      </c>
      <c r="H104" s="124">
        <v>295127.3</v>
      </c>
      <c r="I104" s="124">
        <v>295127.3</v>
      </c>
      <c r="J104" s="31"/>
      <c r="K104" s="36"/>
      <c r="L104" s="36"/>
      <c r="M104" s="36"/>
      <c r="N104" s="36"/>
      <c r="O104" s="36"/>
      <c r="P104" s="36"/>
    </row>
    <row r="105" spans="1:16" ht="60">
      <c r="A105" s="56" t="s">
        <v>0</v>
      </c>
      <c r="B105" s="102" t="s">
        <v>326</v>
      </c>
      <c r="C105" s="57">
        <v>41757</v>
      </c>
      <c r="D105" s="58" t="s">
        <v>323</v>
      </c>
      <c r="E105" s="57" t="s">
        <v>324</v>
      </c>
      <c r="F105" s="57" t="s">
        <v>327</v>
      </c>
      <c r="G105" s="32" t="s">
        <v>71</v>
      </c>
      <c r="H105" s="113" t="s">
        <v>328</v>
      </c>
      <c r="I105" s="113" t="s">
        <v>328</v>
      </c>
      <c r="J105" s="31"/>
      <c r="K105" s="36"/>
      <c r="L105" s="36"/>
      <c r="M105" s="36"/>
      <c r="N105" s="36"/>
      <c r="O105" s="36"/>
      <c r="P105" s="36"/>
    </row>
    <row r="106" spans="1:16" ht="60">
      <c r="A106" s="45" t="s">
        <v>0</v>
      </c>
      <c r="B106" s="68" t="s">
        <v>329</v>
      </c>
      <c r="C106" s="33">
        <v>41757</v>
      </c>
      <c r="D106" s="44" t="s">
        <v>323</v>
      </c>
      <c r="E106" s="33" t="s">
        <v>324</v>
      </c>
      <c r="F106" s="33" t="s">
        <v>330</v>
      </c>
      <c r="G106" s="157" t="s">
        <v>71</v>
      </c>
      <c r="H106" s="124">
        <v>704231.04</v>
      </c>
      <c r="I106" s="124">
        <v>704231.04</v>
      </c>
      <c r="J106" s="31"/>
      <c r="K106" s="36"/>
      <c r="L106" s="36"/>
      <c r="M106" s="36"/>
      <c r="N106" s="36"/>
      <c r="O106" s="36"/>
      <c r="P106" s="36"/>
    </row>
    <row r="107" spans="1:16" ht="45">
      <c r="A107" s="45" t="s">
        <v>127</v>
      </c>
      <c r="B107" s="68" t="s">
        <v>331</v>
      </c>
      <c r="C107" s="33">
        <v>41758</v>
      </c>
      <c r="D107" s="44" t="s">
        <v>2</v>
      </c>
      <c r="E107" s="33" t="s">
        <v>295</v>
      </c>
      <c r="F107" s="33" t="s">
        <v>201</v>
      </c>
      <c r="G107" s="157" t="s">
        <v>71</v>
      </c>
      <c r="H107" s="124">
        <v>2419</v>
      </c>
      <c r="I107" s="124">
        <v>2419</v>
      </c>
      <c r="J107" s="31"/>
      <c r="K107" s="36"/>
      <c r="L107" s="36"/>
      <c r="M107" s="36"/>
      <c r="N107" s="36"/>
      <c r="O107" s="36"/>
      <c r="P107" s="36"/>
    </row>
    <row r="108" spans="1:16" ht="60">
      <c r="A108" s="45" t="s">
        <v>127</v>
      </c>
      <c r="B108" s="68" t="s">
        <v>332</v>
      </c>
      <c r="C108" s="33">
        <v>41760</v>
      </c>
      <c r="D108" s="44" t="s">
        <v>2</v>
      </c>
      <c r="E108" s="33" t="s">
        <v>333</v>
      </c>
      <c r="F108" s="33" t="s">
        <v>334</v>
      </c>
      <c r="G108" s="156" t="s">
        <v>73</v>
      </c>
      <c r="H108" s="124">
        <v>60283.21</v>
      </c>
      <c r="I108" s="124"/>
      <c r="J108" s="31"/>
      <c r="K108" s="36"/>
      <c r="L108" s="36"/>
      <c r="M108" s="36"/>
      <c r="N108" s="36"/>
      <c r="O108" s="36"/>
      <c r="P108" s="36"/>
    </row>
    <row r="109" spans="1:16" ht="60">
      <c r="A109" s="45" t="s">
        <v>127</v>
      </c>
      <c r="B109" s="68" t="s">
        <v>335</v>
      </c>
      <c r="C109" s="33">
        <v>41760</v>
      </c>
      <c r="D109" s="44" t="s">
        <v>2</v>
      </c>
      <c r="E109" s="33" t="s">
        <v>333</v>
      </c>
      <c r="F109" s="33" t="s">
        <v>180</v>
      </c>
      <c r="G109" s="156" t="s">
        <v>70</v>
      </c>
      <c r="H109" s="124">
        <v>42993.3</v>
      </c>
      <c r="I109" s="124"/>
      <c r="J109" s="31"/>
      <c r="K109" s="36"/>
      <c r="L109" s="36"/>
      <c r="M109" s="36"/>
      <c r="N109" s="36"/>
      <c r="O109" s="36"/>
      <c r="P109" s="36"/>
    </row>
    <row r="110" spans="1:16" ht="45">
      <c r="A110" s="45" t="s">
        <v>127</v>
      </c>
      <c r="B110" s="68" t="s">
        <v>336</v>
      </c>
      <c r="C110" s="33">
        <v>41760</v>
      </c>
      <c r="D110" s="44" t="s">
        <v>2</v>
      </c>
      <c r="E110" s="33" t="s">
        <v>337</v>
      </c>
      <c r="F110" s="33" t="s">
        <v>338</v>
      </c>
      <c r="G110" s="156" t="s">
        <v>71</v>
      </c>
      <c r="H110" s="124">
        <v>41890</v>
      </c>
      <c r="I110" s="124">
        <v>41890</v>
      </c>
      <c r="J110" s="31"/>
      <c r="K110" s="36"/>
      <c r="L110" s="36"/>
      <c r="M110" s="36"/>
      <c r="N110" s="36"/>
      <c r="O110" s="36"/>
      <c r="P110" s="36"/>
    </row>
    <row r="111" spans="1:16" ht="30">
      <c r="A111" s="45" t="s">
        <v>127</v>
      </c>
      <c r="B111" s="68" t="s">
        <v>339</v>
      </c>
      <c r="C111" s="33">
        <v>41760</v>
      </c>
      <c r="D111" s="44" t="s">
        <v>2</v>
      </c>
      <c r="E111" s="33" t="s">
        <v>340</v>
      </c>
      <c r="F111" s="33" t="s">
        <v>341</v>
      </c>
      <c r="G111" s="156" t="s">
        <v>73</v>
      </c>
      <c r="H111" s="124">
        <v>83000.02</v>
      </c>
      <c r="I111" s="124"/>
      <c r="J111" s="31"/>
      <c r="K111" s="36"/>
      <c r="L111" s="36"/>
      <c r="M111" s="36"/>
      <c r="N111" s="36"/>
      <c r="O111" s="36"/>
      <c r="P111" s="36"/>
    </row>
    <row r="112" spans="1:16" ht="45">
      <c r="A112" s="45" t="s">
        <v>22</v>
      </c>
      <c r="B112" s="68" t="s">
        <v>342</v>
      </c>
      <c r="C112" s="33">
        <v>41761</v>
      </c>
      <c r="D112" s="44" t="s">
        <v>2</v>
      </c>
      <c r="E112" s="33" t="s">
        <v>343</v>
      </c>
      <c r="F112" s="33" t="s">
        <v>344</v>
      </c>
      <c r="G112" s="156" t="s">
        <v>71</v>
      </c>
      <c r="H112" s="124">
        <v>11446</v>
      </c>
      <c r="I112" s="124">
        <v>11446</v>
      </c>
      <c r="J112" s="31"/>
      <c r="K112" s="36"/>
      <c r="L112" s="36"/>
      <c r="M112" s="36"/>
      <c r="N112" s="36"/>
      <c r="O112" s="36"/>
      <c r="P112" s="36"/>
    </row>
    <row r="113" spans="1:16" ht="45">
      <c r="A113" s="45" t="s">
        <v>91</v>
      </c>
      <c r="B113" s="68" t="s">
        <v>345</v>
      </c>
      <c r="C113" s="33">
        <v>41761</v>
      </c>
      <c r="D113" s="44" t="s">
        <v>2</v>
      </c>
      <c r="E113" s="33" t="s">
        <v>346</v>
      </c>
      <c r="F113" s="33" t="s">
        <v>167</v>
      </c>
      <c r="G113" s="156" t="s">
        <v>71</v>
      </c>
      <c r="H113" s="124">
        <v>35754.5</v>
      </c>
      <c r="I113" s="124">
        <v>35754.5</v>
      </c>
      <c r="J113" s="31"/>
      <c r="K113" s="36"/>
      <c r="L113" s="36"/>
      <c r="M113" s="36"/>
      <c r="N113" s="36"/>
      <c r="O113" s="36"/>
      <c r="P113" s="36"/>
    </row>
    <row r="114" spans="1:16" ht="60">
      <c r="A114" s="45" t="s">
        <v>127</v>
      </c>
      <c r="B114" s="68" t="s">
        <v>347</v>
      </c>
      <c r="C114" s="33">
        <v>41761</v>
      </c>
      <c r="D114" s="44" t="s">
        <v>2</v>
      </c>
      <c r="E114" s="33" t="s">
        <v>348</v>
      </c>
      <c r="F114" s="33" t="s">
        <v>197</v>
      </c>
      <c r="G114" s="156" t="s">
        <v>198</v>
      </c>
      <c r="H114" s="124">
        <v>19470</v>
      </c>
      <c r="I114" s="124">
        <v>19470</v>
      </c>
      <c r="J114" s="31"/>
      <c r="K114" s="36"/>
      <c r="L114" s="36"/>
      <c r="M114" s="36"/>
      <c r="N114" s="36"/>
      <c r="O114" s="36"/>
      <c r="P114" s="36"/>
    </row>
    <row r="115" spans="1:16" ht="45">
      <c r="A115" s="45" t="s">
        <v>5</v>
      </c>
      <c r="B115" s="68" t="s">
        <v>349</v>
      </c>
      <c r="C115" s="33">
        <v>41761</v>
      </c>
      <c r="D115" s="44" t="s">
        <v>2</v>
      </c>
      <c r="E115" s="33" t="s">
        <v>350</v>
      </c>
      <c r="F115" s="33" t="s">
        <v>15</v>
      </c>
      <c r="G115" s="156" t="s">
        <v>235</v>
      </c>
      <c r="H115" s="124">
        <v>321400</v>
      </c>
      <c r="I115" s="124"/>
      <c r="J115" s="31"/>
      <c r="K115" s="36"/>
      <c r="L115" s="36"/>
      <c r="M115" s="36"/>
      <c r="N115" s="36"/>
      <c r="O115" s="36"/>
      <c r="P115" s="36"/>
    </row>
    <row r="116" spans="1:16" ht="45">
      <c r="A116" s="45" t="s">
        <v>91</v>
      </c>
      <c r="B116" s="68" t="s">
        <v>351</v>
      </c>
      <c r="C116" s="33">
        <v>41765</v>
      </c>
      <c r="D116" s="44" t="s">
        <v>2</v>
      </c>
      <c r="E116" s="33" t="s">
        <v>352</v>
      </c>
      <c r="F116" s="33" t="s">
        <v>353</v>
      </c>
      <c r="G116" s="156" t="s">
        <v>71</v>
      </c>
      <c r="H116" s="124">
        <v>39500</v>
      </c>
      <c r="I116" s="124">
        <v>39500</v>
      </c>
      <c r="J116" s="31"/>
      <c r="K116" s="36"/>
      <c r="L116" s="36"/>
      <c r="M116" s="36"/>
      <c r="N116" s="36"/>
      <c r="O116" s="36"/>
      <c r="P116" s="36"/>
    </row>
    <row r="117" spans="1:16" ht="45">
      <c r="A117" s="45" t="s">
        <v>127</v>
      </c>
      <c r="B117" s="68" t="s">
        <v>354</v>
      </c>
      <c r="C117" s="33">
        <v>41765</v>
      </c>
      <c r="D117" s="44" t="s">
        <v>2</v>
      </c>
      <c r="E117" s="33" t="s">
        <v>355</v>
      </c>
      <c r="F117" s="33" t="s">
        <v>356</v>
      </c>
      <c r="G117" s="156" t="s">
        <v>198</v>
      </c>
      <c r="H117" s="124">
        <v>5900</v>
      </c>
      <c r="I117" s="124">
        <v>5900</v>
      </c>
      <c r="J117" s="31"/>
      <c r="K117" s="36"/>
      <c r="L117" s="36"/>
      <c r="M117" s="36"/>
      <c r="N117" s="36"/>
      <c r="O117" s="36"/>
      <c r="P117" s="36"/>
    </row>
    <row r="118" spans="1:16" ht="45">
      <c r="A118" s="45" t="s">
        <v>127</v>
      </c>
      <c r="B118" s="68" t="s">
        <v>357</v>
      </c>
      <c r="C118" s="33">
        <v>41765</v>
      </c>
      <c r="D118" s="44" t="s">
        <v>2</v>
      </c>
      <c r="E118" s="33" t="s">
        <v>358</v>
      </c>
      <c r="F118" s="33" t="s">
        <v>359</v>
      </c>
      <c r="G118" s="156" t="s">
        <v>71</v>
      </c>
      <c r="H118" s="124">
        <v>13664.4</v>
      </c>
      <c r="I118" s="124">
        <v>13664.4</v>
      </c>
      <c r="J118" s="31"/>
      <c r="K118" s="36"/>
      <c r="L118" s="36"/>
      <c r="M118" s="36"/>
      <c r="N118" s="36"/>
      <c r="O118" s="36"/>
      <c r="P118" s="36"/>
    </row>
    <row r="119" spans="1:16" ht="45">
      <c r="A119" s="45" t="s">
        <v>148</v>
      </c>
      <c r="B119" s="68" t="s">
        <v>360</v>
      </c>
      <c r="C119" s="33">
        <v>41765</v>
      </c>
      <c r="D119" s="44" t="s">
        <v>2</v>
      </c>
      <c r="E119" s="33" t="s">
        <v>361</v>
      </c>
      <c r="F119" s="33" t="s">
        <v>362</v>
      </c>
      <c r="G119" s="156" t="s">
        <v>71</v>
      </c>
      <c r="H119" s="124">
        <v>7900.02</v>
      </c>
      <c r="I119" s="124">
        <v>7900.02</v>
      </c>
      <c r="J119" s="31"/>
      <c r="K119" s="36"/>
      <c r="L119" s="36"/>
      <c r="M119" s="36"/>
      <c r="N119" s="36"/>
      <c r="O119" s="36"/>
      <c r="P119" s="36"/>
    </row>
    <row r="120" spans="1:16" ht="75">
      <c r="A120" s="45" t="s">
        <v>127</v>
      </c>
      <c r="B120" s="68" t="s">
        <v>363</v>
      </c>
      <c r="C120" s="33">
        <v>41767</v>
      </c>
      <c r="D120" s="44" t="s">
        <v>2</v>
      </c>
      <c r="E120" s="33" t="s">
        <v>364</v>
      </c>
      <c r="F120" s="33" t="s">
        <v>365</v>
      </c>
      <c r="G120" s="156" t="s">
        <v>71</v>
      </c>
      <c r="H120" s="124">
        <v>246861.9</v>
      </c>
      <c r="I120" s="124">
        <v>246861.9</v>
      </c>
      <c r="J120" s="31"/>
      <c r="K120" s="36"/>
      <c r="L120" s="36"/>
      <c r="M120" s="36"/>
      <c r="N120" s="36"/>
      <c r="O120" s="36"/>
      <c r="P120" s="36"/>
    </row>
    <row r="121" spans="1:16" ht="45">
      <c r="A121" s="45" t="s">
        <v>127</v>
      </c>
      <c r="B121" s="68" t="s">
        <v>366</v>
      </c>
      <c r="C121" s="33">
        <v>41768</v>
      </c>
      <c r="D121" s="44" t="s">
        <v>2</v>
      </c>
      <c r="E121" s="33" t="s">
        <v>367</v>
      </c>
      <c r="F121" s="33" t="s">
        <v>359</v>
      </c>
      <c r="G121" s="156" t="s">
        <v>71</v>
      </c>
      <c r="H121" s="124">
        <v>17204.400000000001</v>
      </c>
      <c r="I121" s="124">
        <v>17204.400000000001</v>
      </c>
      <c r="J121" s="31"/>
      <c r="K121" s="36"/>
      <c r="L121" s="36"/>
      <c r="M121" s="36"/>
      <c r="N121" s="36"/>
      <c r="O121" s="36"/>
      <c r="P121" s="36"/>
    </row>
    <row r="122" spans="1:16" ht="45">
      <c r="A122" s="45" t="s">
        <v>48</v>
      </c>
      <c r="B122" s="68" t="s">
        <v>368</v>
      </c>
      <c r="C122" s="33">
        <v>41773</v>
      </c>
      <c r="D122" s="44" t="s">
        <v>2</v>
      </c>
      <c r="E122" s="33" t="s">
        <v>369</v>
      </c>
      <c r="F122" s="33" t="s">
        <v>370</v>
      </c>
      <c r="G122" s="156" t="s">
        <v>71</v>
      </c>
      <c r="H122" s="124">
        <v>13600</v>
      </c>
      <c r="I122" s="124">
        <v>13600</v>
      </c>
      <c r="J122" s="31"/>
      <c r="K122" s="36"/>
      <c r="L122" s="36"/>
      <c r="M122" s="36"/>
      <c r="N122" s="36"/>
      <c r="O122" s="36"/>
      <c r="P122" s="36"/>
    </row>
    <row r="123" spans="1:16" ht="45">
      <c r="A123" s="45" t="s">
        <v>371</v>
      </c>
      <c r="B123" s="68" t="s">
        <v>372</v>
      </c>
      <c r="C123" s="33">
        <v>41773</v>
      </c>
      <c r="D123" s="44" t="s">
        <v>2</v>
      </c>
      <c r="E123" s="33" t="s">
        <v>373</v>
      </c>
      <c r="F123" s="33" t="s">
        <v>374</v>
      </c>
      <c r="G123" s="156" t="s">
        <v>73</v>
      </c>
      <c r="H123" s="124">
        <v>4012</v>
      </c>
      <c r="I123" s="124"/>
      <c r="J123" s="31"/>
      <c r="K123" s="36"/>
      <c r="L123" s="36"/>
      <c r="M123" s="36"/>
      <c r="N123" s="36"/>
      <c r="O123" s="36"/>
      <c r="P123" s="36"/>
    </row>
    <row r="124" spans="1:16" ht="30">
      <c r="A124" s="45" t="s">
        <v>102</v>
      </c>
      <c r="B124" s="68" t="s">
        <v>375</v>
      </c>
      <c r="C124" s="33">
        <v>41774</v>
      </c>
      <c r="D124" s="44" t="s">
        <v>2</v>
      </c>
      <c r="E124" s="33" t="s">
        <v>376</v>
      </c>
      <c r="F124" s="33" t="s">
        <v>171</v>
      </c>
      <c r="G124" s="156" t="s">
        <v>70</v>
      </c>
      <c r="H124" s="124">
        <v>52617.760000000002</v>
      </c>
      <c r="I124" s="124"/>
      <c r="J124" s="31"/>
      <c r="K124" s="36"/>
      <c r="L124" s="36"/>
      <c r="M124" s="36"/>
      <c r="N124" s="36"/>
      <c r="O124" s="36"/>
      <c r="P124" s="36"/>
    </row>
    <row r="125" spans="1:16" ht="30">
      <c r="A125" s="45" t="s">
        <v>377</v>
      </c>
      <c r="B125" s="68" t="s">
        <v>378</v>
      </c>
      <c r="C125" s="33">
        <v>41774</v>
      </c>
      <c r="D125" s="44" t="s">
        <v>2</v>
      </c>
      <c r="E125" s="33" t="s">
        <v>379</v>
      </c>
      <c r="F125" s="33" t="s">
        <v>35</v>
      </c>
      <c r="G125" s="156" t="s">
        <v>70</v>
      </c>
      <c r="H125" s="124">
        <v>2940.01</v>
      </c>
      <c r="I125" s="124"/>
      <c r="J125" s="31"/>
      <c r="K125" s="36"/>
      <c r="L125" s="36"/>
      <c r="M125" s="36"/>
      <c r="N125" s="36"/>
      <c r="O125" s="36"/>
      <c r="P125" s="36"/>
    </row>
    <row r="126" spans="1:16" ht="60">
      <c r="A126" s="45" t="s">
        <v>0</v>
      </c>
      <c r="B126" s="68" t="s">
        <v>380</v>
      </c>
      <c r="C126" s="33">
        <v>41774</v>
      </c>
      <c r="D126" s="44" t="s">
        <v>2</v>
      </c>
      <c r="E126" s="33" t="s">
        <v>324</v>
      </c>
      <c r="F126" s="33" t="s">
        <v>325</v>
      </c>
      <c r="G126" s="156" t="s">
        <v>71</v>
      </c>
      <c r="H126" s="124">
        <v>295127.3</v>
      </c>
      <c r="I126" s="124">
        <v>295127.3</v>
      </c>
      <c r="J126" s="31"/>
      <c r="K126" s="36"/>
      <c r="L126" s="36"/>
      <c r="M126" s="36"/>
      <c r="N126" s="36"/>
      <c r="O126" s="36"/>
      <c r="P126" s="36"/>
    </row>
    <row r="127" spans="1:16" ht="60">
      <c r="A127" s="45" t="s">
        <v>0</v>
      </c>
      <c r="B127" s="68" t="s">
        <v>381</v>
      </c>
      <c r="C127" s="33">
        <v>41774</v>
      </c>
      <c r="D127" s="44" t="s">
        <v>2</v>
      </c>
      <c r="E127" s="33" t="s">
        <v>324</v>
      </c>
      <c r="F127" s="33" t="s">
        <v>327</v>
      </c>
      <c r="G127" s="156" t="s">
        <v>71</v>
      </c>
      <c r="H127" s="124">
        <v>254966.38</v>
      </c>
      <c r="I127" s="124">
        <v>254966.38</v>
      </c>
      <c r="J127" s="31"/>
      <c r="K127" s="36"/>
      <c r="L127" s="36"/>
      <c r="M127" s="36"/>
      <c r="N127" s="36"/>
      <c r="O127" s="36"/>
      <c r="P127" s="36"/>
    </row>
    <row r="128" spans="1:16" ht="60">
      <c r="A128" s="45" t="s">
        <v>0</v>
      </c>
      <c r="B128" s="68" t="s">
        <v>382</v>
      </c>
      <c r="C128" s="33">
        <v>41774</v>
      </c>
      <c r="D128" s="44" t="s">
        <v>2</v>
      </c>
      <c r="E128" s="33" t="s">
        <v>324</v>
      </c>
      <c r="F128" s="33" t="s">
        <v>330</v>
      </c>
      <c r="G128" s="156" t="s">
        <v>71</v>
      </c>
      <c r="H128" s="124">
        <v>508305.74</v>
      </c>
      <c r="I128" s="124">
        <v>508305.74</v>
      </c>
      <c r="J128" s="31"/>
      <c r="K128" s="36"/>
      <c r="L128" s="36"/>
      <c r="M128" s="36"/>
      <c r="N128" s="36"/>
      <c r="O128" s="36"/>
      <c r="P128" s="36"/>
    </row>
    <row r="129" spans="1:16" ht="60">
      <c r="A129" s="45" t="s">
        <v>0</v>
      </c>
      <c r="B129" s="68" t="s">
        <v>383</v>
      </c>
      <c r="C129" s="33">
        <v>41774</v>
      </c>
      <c r="D129" s="44" t="s">
        <v>2</v>
      </c>
      <c r="E129" s="33" t="s">
        <v>324</v>
      </c>
      <c r="F129" s="33" t="s">
        <v>384</v>
      </c>
      <c r="G129" s="156" t="s">
        <v>198</v>
      </c>
      <c r="H129" s="124">
        <v>203394.24</v>
      </c>
      <c r="I129" s="124">
        <v>203394.24</v>
      </c>
      <c r="J129" s="31"/>
      <c r="K129" s="36"/>
      <c r="L129" s="36"/>
      <c r="M129" s="36"/>
      <c r="N129" s="36"/>
      <c r="O129" s="36"/>
      <c r="P129" s="36"/>
    </row>
    <row r="130" spans="1:16" ht="45">
      <c r="A130" s="45" t="s">
        <v>127</v>
      </c>
      <c r="B130" s="68" t="s">
        <v>385</v>
      </c>
      <c r="C130" s="33">
        <v>41778</v>
      </c>
      <c r="D130" s="44" t="s">
        <v>2</v>
      </c>
      <c r="E130" s="33" t="s">
        <v>386</v>
      </c>
      <c r="F130" s="33" t="s">
        <v>201</v>
      </c>
      <c r="G130" s="156" t="s">
        <v>71</v>
      </c>
      <c r="H130" s="124">
        <v>14219</v>
      </c>
      <c r="I130" s="124">
        <v>14219</v>
      </c>
      <c r="J130" s="31"/>
      <c r="K130" s="36"/>
      <c r="L130" s="36"/>
      <c r="M130" s="36"/>
      <c r="N130" s="36"/>
      <c r="O130" s="36"/>
      <c r="P130" s="36"/>
    </row>
    <row r="131" spans="1:16" ht="45">
      <c r="A131" s="45" t="s">
        <v>91</v>
      </c>
      <c r="B131" s="68" t="s">
        <v>387</v>
      </c>
      <c r="C131" s="33">
        <v>41779</v>
      </c>
      <c r="D131" s="44" t="s">
        <v>2</v>
      </c>
      <c r="E131" s="33" t="s">
        <v>388</v>
      </c>
      <c r="F131" s="33" t="s">
        <v>389</v>
      </c>
      <c r="G131" s="156" t="s">
        <v>71</v>
      </c>
      <c r="H131" s="124">
        <v>18658</v>
      </c>
      <c r="I131" s="124">
        <v>18658</v>
      </c>
      <c r="J131" s="31"/>
      <c r="K131" s="36"/>
      <c r="L131" s="36"/>
      <c r="M131" s="36"/>
      <c r="N131" s="36"/>
      <c r="O131" s="36"/>
      <c r="P131" s="36"/>
    </row>
    <row r="132" spans="1:16" ht="30">
      <c r="A132" s="45" t="s">
        <v>12</v>
      </c>
      <c r="B132" s="68" t="s">
        <v>390</v>
      </c>
      <c r="C132" s="33">
        <v>41779</v>
      </c>
      <c r="D132" s="44" t="s">
        <v>2</v>
      </c>
      <c r="E132" s="33" t="s">
        <v>391</v>
      </c>
      <c r="F132" s="33" t="s">
        <v>35</v>
      </c>
      <c r="G132" s="156" t="s">
        <v>73</v>
      </c>
      <c r="H132" s="124">
        <v>136500</v>
      </c>
      <c r="I132" s="124"/>
      <c r="J132" s="30"/>
      <c r="K132" s="30"/>
      <c r="L132" s="38"/>
      <c r="M132" s="38"/>
      <c r="N132" s="38"/>
      <c r="O132" s="38"/>
      <c r="P132" s="38"/>
    </row>
    <row r="133" spans="1:16" ht="45">
      <c r="A133" s="45" t="s">
        <v>102</v>
      </c>
      <c r="B133" s="68" t="s">
        <v>392</v>
      </c>
      <c r="C133" s="33">
        <v>41780</v>
      </c>
      <c r="D133" s="44" t="s">
        <v>2</v>
      </c>
      <c r="E133" s="33" t="s">
        <v>393</v>
      </c>
      <c r="F133" s="33" t="s">
        <v>394</v>
      </c>
      <c r="G133" s="156" t="s">
        <v>108</v>
      </c>
      <c r="H133" s="124">
        <v>37183.51</v>
      </c>
      <c r="I133" s="124"/>
      <c r="J133" s="30"/>
      <c r="K133" s="30"/>
      <c r="L133" s="38"/>
      <c r="M133" s="38"/>
      <c r="N133" s="38"/>
      <c r="O133" s="38"/>
      <c r="P133" s="38"/>
    </row>
    <row r="134" spans="1:16" ht="45">
      <c r="A134" s="45" t="s">
        <v>22</v>
      </c>
      <c r="B134" s="68" t="s">
        <v>395</v>
      </c>
      <c r="C134" s="33">
        <v>41781</v>
      </c>
      <c r="D134" s="44" t="s">
        <v>323</v>
      </c>
      <c r="E134" s="33" t="s">
        <v>27</v>
      </c>
      <c r="F134" s="33" t="s">
        <v>25</v>
      </c>
      <c r="G134" s="156" t="s">
        <v>71</v>
      </c>
      <c r="H134" s="124">
        <v>16225</v>
      </c>
      <c r="I134" s="124">
        <v>16225</v>
      </c>
      <c r="J134" s="30"/>
      <c r="K134" s="30"/>
      <c r="L134" s="30"/>
      <c r="M134" s="30"/>
      <c r="N134" s="30"/>
      <c r="O134" s="30"/>
      <c r="P134" s="30"/>
    </row>
    <row r="135" spans="1:16" ht="45">
      <c r="A135" s="45" t="s">
        <v>22</v>
      </c>
      <c r="B135" s="68" t="s">
        <v>396</v>
      </c>
      <c r="C135" s="33">
        <v>41781</v>
      </c>
      <c r="D135" s="44" t="s">
        <v>323</v>
      </c>
      <c r="E135" s="33" t="s">
        <v>24</v>
      </c>
      <c r="F135" s="33" t="s">
        <v>25</v>
      </c>
      <c r="G135" s="156" t="s">
        <v>71</v>
      </c>
      <c r="H135" s="124">
        <v>42849.8</v>
      </c>
      <c r="I135" s="124">
        <v>42849.8</v>
      </c>
      <c r="J135" s="30"/>
      <c r="K135" s="30"/>
      <c r="L135" s="38"/>
      <c r="M135" s="38"/>
      <c r="N135" s="38"/>
      <c r="O135" s="38"/>
      <c r="P135" s="38"/>
    </row>
    <row r="136" spans="1:16" ht="45">
      <c r="A136" s="45" t="s">
        <v>12</v>
      </c>
      <c r="B136" s="68" t="s">
        <v>397</v>
      </c>
      <c r="C136" s="33">
        <v>41782</v>
      </c>
      <c r="D136" s="44" t="s">
        <v>2</v>
      </c>
      <c r="E136" s="33" t="s">
        <v>398</v>
      </c>
      <c r="F136" s="33" t="s">
        <v>399</v>
      </c>
      <c r="G136" s="156" t="s">
        <v>71</v>
      </c>
      <c r="H136" s="124">
        <v>119652</v>
      </c>
      <c r="I136" s="124">
        <v>119652</v>
      </c>
      <c r="J136" s="30"/>
      <c r="K136" s="30"/>
      <c r="L136" s="30"/>
      <c r="M136" s="30"/>
      <c r="N136" s="30"/>
      <c r="O136" s="30"/>
      <c r="P136" s="30"/>
    </row>
    <row r="137" spans="1:16" ht="45">
      <c r="A137" s="45" t="s">
        <v>91</v>
      </c>
      <c r="B137" s="68" t="s">
        <v>400</v>
      </c>
      <c r="C137" s="33">
        <v>41785</v>
      </c>
      <c r="D137" s="44" t="s">
        <v>2</v>
      </c>
      <c r="E137" s="33" t="s">
        <v>401</v>
      </c>
      <c r="F137" s="33" t="s">
        <v>167</v>
      </c>
      <c r="G137" s="156" t="s">
        <v>71</v>
      </c>
      <c r="H137" s="124">
        <v>5605</v>
      </c>
      <c r="I137" s="124">
        <v>5605</v>
      </c>
      <c r="J137" s="30"/>
      <c r="K137" s="30"/>
      <c r="L137" s="30"/>
      <c r="M137" s="30"/>
      <c r="N137" s="30"/>
      <c r="O137" s="30"/>
      <c r="P137" s="30"/>
    </row>
    <row r="138" spans="1:16" ht="45">
      <c r="A138" s="45" t="s">
        <v>0</v>
      </c>
      <c r="B138" s="84" t="s">
        <v>402</v>
      </c>
      <c r="C138" s="42">
        <v>41787</v>
      </c>
      <c r="D138" s="47" t="s">
        <v>2</v>
      </c>
      <c r="E138" s="48" t="s">
        <v>403</v>
      </c>
      <c r="F138" s="48" t="s">
        <v>330</v>
      </c>
      <c r="G138" s="156" t="s">
        <v>71</v>
      </c>
      <c r="H138" s="124">
        <v>710557.38</v>
      </c>
      <c r="I138" s="124">
        <v>710557.38</v>
      </c>
      <c r="J138" s="36"/>
      <c r="K138" s="36"/>
      <c r="L138" s="36"/>
      <c r="M138" s="36"/>
      <c r="N138" s="36"/>
      <c r="O138" s="36"/>
      <c r="P138" s="36"/>
    </row>
    <row r="139" spans="1:16" ht="45">
      <c r="A139" s="45" t="s">
        <v>127</v>
      </c>
      <c r="B139" s="84" t="s">
        <v>404</v>
      </c>
      <c r="C139" s="42">
        <v>41787</v>
      </c>
      <c r="D139" s="47" t="s">
        <v>2</v>
      </c>
      <c r="E139" s="48" t="s">
        <v>405</v>
      </c>
      <c r="F139" s="48" t="s">
        <v>107</v>
      </c>
      <c r="G139" s="156" t="s">
        <v>73</v>
      </c>
      <c r="H139" s="124">
        <v>63507.6</v>
      </c>
      <c r="I139" s="124"/>
      <c r="J139" s="36"/>
      <c r="K139" s="36"/>
      <c r="L139" s="36"/>
      <c r="M139" s="36"/>
      <c r="N139" s="36"/>
      <c r="O139" s="36"/>
      <c r="P139" s="36"/>
    </row>
    <row r="140" spans="1:16" ht="45">
      <c r="A140" s="59" t="s">
        <v>0</v>
      </c>
      <c r="B140" s="84" t="s">
        <v>1</v>
      </c>
      <c r="C140" s="42">
        <v>41792</v>
      </c>
      <c r="D140" s="47" t="s">
        <v>2</v>
      </c>
      <c r="E140" s="48" t="s">
        <v>3</v>
      </c>
      <c r="F140" s="48" t="s">
        <v>4</v>
      </c>
      <c r="G140" s="156" t="s">
        <v>406</v>
      </c>
      <c r="H140" s="124">
        <v>22384.6</v>
      </c>
      <c r="I140" s="124"/>
      <c r="J140" s="36"/>
      <c r="K140" s="36"/>
      <c r="L140" s="36"/>
      <c r="M140" s="36"/>
      <c r="N140" s="36"/>
      <c r="O140" s="36"/>
      <c r="P140" s="36"/>
    </row>
    <row r="141" spans="1:16" ht="45">
      <c r="A141" s="59" t="s">
        <v>148</v>
      </c>
      <c r="B141" s="84" t="s">
        <v>6</v>
      </c>
      <c r="C141" s="42">
        <v>41793</v>
      </c>
      <c r="D141" s="47" t="s">
        <v>2</v>
      </c>
      <c r="E141" s="48" t="s">
        <v>7</v>
      </c>
      <c r="F141" s="48" t="s">
        <v>8</v>
      </c>
      <c r="G141" s="156" t="s">
        <v>71</v>
      </c>
      <c r="H141" s="124">
        <v>3524.99</v>
      </c>
      <c r="I141" s="124">
        <v>3524.99</v>
      </c>
      <c r="J141" s="30"/>
      <c r="K141" s="30"/>
      <c r="L141" s="30"/>
      <c r="M141" s="30"/>
      <c r="N141" s="30"/>
      <c r="O141" s="30"/>
      <c r="P141" s="30"/>
    </row>
    <row r="142" spans="1:16" ht="60">
      <c r="A142" s="59" t="s">
        <v>5</v>
      </c>
      <c r="B142" s="84" t="s">
        <v>9</v>
      </c>
      <c r="C142" s="42">
        <v>41793</v>
      </c>
      <c r="D142" s="47" t="s">
        <v>2</v>
      </c>
      <c r="E142" s="48" t="s">
        <v>10</v>
      </c>
      <c r="F142" s="48" t="s">
        <v>11</v>
      </c>
      <c r="G142" s="156" t="s">
        <v>71</v>
      </c>
      <c r="H142" s="124">
        <v>50493.84</v>
      </c>
      <c r="I142" s="124">
        <v>50493.84</v>
      </c>
      <c r="J142" s="41"/>
      <c r="K142" s="41"/>
      <c r="L142" s="41"/>
      <c r="M142" s="41"/>
      <c r="N142" s="41"/>
      <c r="O142" s="41"/>
      <c r="P142" s="41"/>
    </row>
    <row r="143" spans="1:16" ht="75">
      <c r="A143" s="59" t="s">
        <v>12</v>
      </c>
      <c r="B143" s="84" t="s">
        <v>13</v>
      </c>
      <c r="C143" s="42">
        <v>41793</v>
      </c>
      <c r="D143" s="47" t="s">
        <v>2</v>
      </c>
      <c r="E143" s="48" t="s">
        <v>14</v>
      </c>
      <c r="F143" s="48" t="s">
        <v>15</v>
      </c>
      <c r="G143" s="156" t="s">
        <v>406</v>
      </c>
      <c r="H143" s="124">
        <v>321400</v>
      </c>
      <c r="I143" s="124"/>
      <c r="J143" s="41"/>
      <c r="K143" s="41"/>
      <c r="L143" s="41"/>
      <c r="M143" s="41"/>
      <c r="N143" s="41"/>
      <c r="O143" s="41"/>
      <c r="P143" s="41"/>
    </row>
    <row r="144" spans="1:16" ht="45">
      <c r="A144" s="59" t="s">
        <v>407</v>
      </c>
      <c r="B144" s="84" t="s">
        <v>16</v>
      </c>
      <c r="C144" s="42">
        <v>41795</v>
      </c>
      <c r="D144" s="47" t="s">
        <v>2</v>
      </c>
      <c r="E144" s="48" t="s">
        <v>17</v>
      </c>
      <c r="F144" s="48" t="s">
        <v>18</v>
      </c>
      <c r="G144" s="156" t="s">
        <v>73</v>
      </c>
      <c r="H144" s="124">
        <v>31540.15</v>
      </c>
      <c r="I144" s="124"/>
      <c r="J144" s="41"/>
      <c r="K144" s="41"/>
      <c r="L144" s="41"/>
      <c r="M144" s="41"/>
      <c r="N144" s="41"/>
      <c r="O144" s="41"/>
      <c r="P144" s="41"/>
    </row>
    <row r="145" spans="1:9" ht="45">
      <c r="A145" s="59" t="s">
        <v>5</v>
      </c>
      <c r="B145" s="84" t="s">
        <v>20</v>
      </c>
      <c r="C145" s="42">
        <v>41799</v>
      </c>
      <c r="D145" s="47" t="s">
        <v>2</v>
      </c>
      <c r="E145" s="48" t="s">
        <v>21</v>
      </c>
      <c r="F145" s="48" t="s">
        <v>18</v>
      </c>
      <c r="G145" s="156" t="s">
        <v>73</v>
      </c>
      <c r="H145" s="124">
        <v>10089</v>
      </c>
      <c r="I145" s="124"/>
    </row>
    <row r="146" spans="1:9" ht="45">
      <c r="A146" s="59" t="s">
        <v>254</v>
      </c>
      <c r="B146" s="84" t="s">
        <v>23</v>
      </c>
      <c r="C146" s="42">
        <v>41801</v>
      </c>
      <c r="D146" s="47" t="s">
        <v>2</v>
      </c>
      <c r="E146" s="48" t="s">
        <v>24</v>
      </c>
      <c r="F146" s="48" t="s">
        <v>25</v>
      </c>
      <c r="G146" s="156" t="s">
        <v>71</v>
      </c>
      <c r="H146" s="124">
        <v>42160.800000000003</v>
      </c>
      <c r="I146" s="124">
        <v>42160.800000000003</v>
      </c>
    </row>
    <row r="147" spans="1:9" ht="45">
      <c r="A147" s="59" t="s">
        <v>0</v>
      </c>
      <c r="B147" s="84" t="s">
        <v>26</v>
      </c>
      <c r="C147" s="42">
        <v>41801</v>
      </c>
      <c r="D147" s="47" t="s">
        <v>2</v>
      </c>
      <c r="E147" s="48" t="s">
        <v>27</v>
      </c>
      <c r="F147" s="48" t="s">
        <v>25</v>
      </c>
      <c r="G147" s="156" t="s">
        <v>71</v>
      </c>
      <c r="H147" s="124">
        <v>18349</v>
      </c>
      <c r="I147" s="124">
        <v>18349</v>
      </c>
    </row>
    <row r="148" spans="1:9" ht="60">
      <c r="A148" s="59" t="s">
        <v>98</v>
      </c>
      <c r="B148" s="84" t="s">
        <v>29</v>
      </c>
      <c r="C148" s="42">
        <v>41802</v>
      </c>
      <c r="D148" s="47" t="s">
        <v>2</v>
      </c>
      <c r="E148" s="48" t="s">
        <v>30</v>
      </c>
      <c r="F148" s="48" t="s">
        <v>31</v>
      </c>
      <c r="G148" s="156" t="s">
        <v>73</v>
      </c>
      <c r="H148" s="124">
        <v>200000</v>
      </c>
      <c r="I148" s="124"/>
    </row>
    <row r="149" spans="1:9" ht="45">
      <c r="A149" s="59" t="s">
        <v>12</v>
      </c>
      <c r="B149" s="84" t="s">
        <v>33</v>
      </c>
      <c r="C149" s="42">
        <v>41803</v>
      </c>
      <c r="D149" s="47" t="s">
        <v>2</v>
      </c>
      <c r="E149" s="48" t="s">
        <v>34</v>
      </c>
      <c r="F149" s="48" t="s">
        <v>35</v>
      </c>
      <c r="G149" s="156" t="s">
        <v>406</v>
      </c>
      <c r="H149" s="124">
        <v>2446.4699999999998</v>
      </c>
      <c r="I149" s="124"/>
    </row>
    <row r="150" spans="1:9" ht="60">
      <c r="A150" s="59" t="s">
        <v>48</v>
      </c>
      <c r="B150" s="84" t="s">
        <v>36</v>
      </c>
      <c r="C150" s="42">
        <v>41803</v>
      </c>
      <c r="D150" s="47" t="s">
        <v>2</v>
      </c>
      <c r="E150" s="48" t="s">
        <v>37</v>
      </c>
      <c r="F150" s="48" t="s">
        <v>38</v>
      </c>
      <c r="G150" s="156" t="s">
        <v>77</v>
      </c>
      <c r="H150" s="124">
        <v>48741.67</v>
      </c>
      <c r="I150" s="124">
        <v>48741.67</v>
      </c>
    </row>
    <row r="151" spans="1:9" ht="75">
      <c r="A151" s="59" t="s">
        <v>12</v>
      </c>
      <c r="B151" s="84" t="s">
        <v>39</v>
      </c>
      <c r="C151" s="42">
        <v>41803</v>
      </c>
      <c r="D151" s="47" t="s">
        <v>2</v>
      </c>
      <c r="E151" s="48" t="s">
        <v>40</v>
      </c>
      <c r="F151" s="48" t="s">
        <v>41</v>
      </c>
      <c r="G151" s="156" t="s">
        <v>406</v>
      </c>
      <c r="H151" s="124">
        <v>123900</v>
      </c>
      <c r="I151" s="124">
        <v>123900</v>
      </c>
    </row>
    <row r="152" spans="1:9" ht="45">
      <c r="A152" s="59" t="s">
        <v>408</v>
      </c>
      <c r="B152" s="84" t="s">
        <v>43</v>
      </c>
      <c r="C152" s="42">
        <v>41808</v>
      </c>
      <c r="D152" s="47" t="s">
        <v>2</v>
      </c>
      <c r="E152" s="48" t="s">
        <v>44</v>
      </c>
      <c r="F152" s="48" t="s">
        <v>8</v>
      </c>
      <c r="G152" s="156" t="s">
        <v>77</v>
      </c>
      <c r="H152" s="124">
        <v>11636.97</v>
      </c>
      <c r="I152" s="124">
        <v>11636.97</v>
      </c>
    </row>
    <row r="153" spans="1:9" ht="45">
      <c r="A153" s="59" t="s">
        <v>148</v>
      </c>
      <c r="B153" s="84" t="s">
        <v>45</v>
      </c>
      <c r="C153" s="42">
        <v>41814</v>
      </c>
      <c r="D153" s="47" t="s">
        <v>2</v>
      </c>
      <c r="E153" s="48" t="s">
        <v>46</v>
      </c>
      <c r="F153" s="48" t="s">
        <v>47</v>
      </c>
      <c r="G153" s="156" t="s">
        <v>73</v>
      </c>
      <c r="H153" s="124">
        <v>9395.11</v>
      </c>
      <c r="I153" s="124"/>
    </row>
    <row r="154" spans="1:9" ht="45">
      <c r="A154" s="59" t="s">
        <v>98</v>
      </c>
      <c r="B154" s="84" t="s">
        <v>49</v>
      </c>
      <c r="C154" s="42">
        <v>41817</v>
      </c>
      <c r="D154" s="47" t="s">
        <v>2</v>
      </c>
      <c r="E154" s="48" t="s">
        <v>50</v>
      </c>
      <c r="F154" s="48" t="s">
        <v>51</v>
      </c>
      <c r="G154" s="156" t="s">
        <v>77</v>
      </c>
      <c r="H154" s="124">
        <v>38515.199999999997</v>
      </c>
      <c r="I154" s="124">
        <v>38515.199999999997</v>
      </c>
    </row>
    <row r="155" spans="1:9" ht="36.75">
      <c r="A155" s="59" t="s">
        <v>22</v>
      </c>
      <c r="B155" s="84" t="s">
        <v>74</v>
      </c>
      <c r="C155" s="42">
        <v>41821</v>
      </c>
      <c r="D155" s="47" t="s">
        <v>2</v>
      </c>
      <c r="E155" s="48" t="s">
        <v>75</v>
      </c>
      <c r="F155" s="48" t="s">
        <v>76</v>
      </c>
      <c r="G155" s="156" t="s">
        <v>77</v>
      </c>
      <c r="H155" s="124">
        <v>7648.17</v>
      </c>
      <c r="I155" s="124">
        <v>7648.17</v>
      </c>
    </row>
    <row r="156" spans="1:9" ht="30">
      <c r="A156" s="59" t="s">
        <v>5</v>
      </c>
      <c r="B156" s="84" t="s">
        <v>78</v>
      </c>
      <c r="C156" s="42">
        <v>41821</v>
      </c>
      <c r="D156" s="47" t="s">
        <v>2</v>
      </c>
      <c r="E156" s="48" t="s">
        <v>75</v>
      </c>
      <c r="F156" s="48" t="s">
        <v>79</v>
      </c>
      <c r="G156" s="156" t="s">
        <v>73</v>
      </c>
      <c r="H156" s="124">
        <v>37673.79</v>
      </c>
      <c r="I156" s="124"/>
    </row>
    <row r="157" spans="1:9" ht="45">
      <c r="A157" s="59" t="s">
        <v>22</v>
      </c>
      <c r="B157" s="84" t="s">
        <v>80</v>
      </c>
      <c r="C157" s="42">
        <v>41824</v>
      </c>
      <c r="D157" s="47" t="s">
        <v>2</v>
      </c>
      <c r="E157" s="48" t="s">
        <v>81</v>
      </c>
      <c r="F157" s="48" t="s">
        <v>82</v>
      </c>
      <c r="G157" s="156" t="s">
        <v>77</v>
      </c>
      <c r="H157" s="124">
        <v>9440</v>
      </c>
      <c r="I157" s="124">
        <v>9440</v>
      </c>
    </row>
    <row r="158" spans="1:9" ht="75">
      <c r="A158" s="59" t="s">
        <v>83</v>
      </c>
      <c r="B158" s="84" t="s">
        <v>84</v>
      </c>
      <c r="C158" s="42">
        <v>41827</v>
      </c>
      <c r="D158" s="47" t="s">
        <v>85</v>
      </c>
      <c r="E158" s="48" t="s">
        <v>86</v>
      </c>
      <c r="F158" s="48" t="s">
        <v>87</v>
      </c>
      <c r="G158" s="156" t="s">
        <v>73</v>
      </c>
      <c r="H158" s="124">
        <v>378000</v>
      </c>
      <c r="I158" s="124"/>
    </row>
    <row r="159" spans="1:9" ht="45">
      <c r="A159" s="59" t="s">
        <v>83</v>
      </c>
      <c r="B159" s="84" t="s">
        <v>88</v>
      </c>
      <c r="C159" s="42">
        <v>41827</v>
      </c>
      <c r="D159" s="47" t="s">
        <v>89</v>
      </c>
      <c r="E159" s="48" t="s">
        <v>90</v>
      </c>
      <c r="F159" s="48" t="s">
        <v>35</v>
      </c>
      <c r="G159" s="156" t="s">
        <v>70</v>
      </c>
      <c r="H159" s="124">
        <v>190650.33</v>
      </c>
      <c r="I159" s="124"/>
    </row>
    <row r="160" spans="1:9" ht="75">
      <c r="A160" s="59" t="s">
        <v>91</v>
      </c>
      <c r="B160" s="84" t="s">
        <v>92</v>
      </c>
      <c r="C160" s="42">
        <v>41827</v>
      </c>
      <c r="D160" s="47" t="s">
        <v>85</v>
      </c>
      <c r="E160" s="48" t="s">
        <v>93</v>
      </c>
      <c r="F160" s="48" t="s">
        <v>15</v>
      </c>
      <c r="G160" s="156" t="s">
        <v>70</v>
      </c>
      <c r="H160" s="124">
        <v>321400</v>
      </c>
      <c r="I160" s="124"/>
    </row>
    <row r="161" spans="1:9" ht="60">
      <c r="A161" s="59" t="s">
        <v>94</v>
      </c>
      <c r="B161" s="84" t="s">
        <v>95</v>
      </c>
      <c r="C161" s="42">
        <v>41828</v>
      </c>
      <c r="D161" s="47" t="s">
        <v>2</v>
      </c>
      <c r="E161" s="48" t="s">
        <v>96</v>
      </c>
      <c r="F161" s="48" t="s">
        <v>97</v>
      </c>
      <c r="G161" s="156" t="s">
        <v>71</v>
      </c>
      <c r="H161" s="124">
        <v>23045.4</v>
      </c>
      <c r="I161" s="124">
        <v>23045.4</v>
      </c>
    </row>
    <row r="162" spans="1:9" ht="45">
      <c r="A162" s="59" t="s">
        <v>98</v>
      </c>
      <c r="B162" s="84" t="s">
        <v>99</v>
      </c>
      <c r="C162" s="42">
        <v>41828</v>
      </c>
      <c r="D162" s="47" t="s">
        <v>2</v>
      </c>
      <c r="E162" s="48" t="s">
        <v>100</v>
      </c>
      <c r="F162" s="48" t="s">
        <v>101</v>
      </c>
      <c r="G162" s="156" t="s">
        <v>71</v>
      </c>
      <c r="H162" s="124">
        <v>7894.2</v>
      </c>
      <c r="I162" s="124">
        <v>7894.2</v>
      </c>
    </row>
    <row r="163" spans="1:9" ht="45">
      <c r="A163" s="59" t="s">
        <v>102</v>
      </c>
      <c r="B163" s="84" t="s">
        <v>103</v>
      </c>
      <c r="C163" s="42">
        <v>41829</v>
      </c>
      <c r="D163" s="47" t="s">
        <v>2</v>
      </c>
      <c r="E163" s="48" t="s">
        <v>90</v>
      </c>
      <c r="F163" s="48" t="s">
        <v>35</v>
      </c>
      <c r="G163" s="156" t="s">
        <v>70</v>
      </c>
      <c r="H163" s="124">
        <v>192141.38</v>
      </c>
      <c r="I163" s="124"/>
    </row>
    <row r="164" spans="1:9" ht="30">
      <c r="A164" s="59" t="s">
        <v>104</v>
      </c>
      <c r="B164" s="84" t="s">
        <v>105</v>
      </c>
      <c r="C164" s="42">
        <v>41830</v>
      </c>
      <c r="D164" s="47" t="s">
        <v>2</v>
      </c>
      <c r="E164" s="48" t="s">
        <v>106</v>
      </c>
      <c r="F164" s="48" t="s">
        <v>107</v>
      </c>
      <c r="G164" s="156" t="s">
        <v>108</v>
      </c>
      <c r="H164" s="124">
        <v>34196.400000000001</v>
      </c>
      <c r="I164" s="124"/>
    </row>
    <row r="165" spans="1:9" ht="30">
      <c r="A165" s="59" t="s">
        <v>19</v>
      </c>
      <c r="B165" s="84" t="s">
        <v>109</v>
      </c>
      <c r="C165" s="42">
        <v>41834</v>
      </c>
      <c r="D165" s="47" t="s">
        <v>2</v>
      </c>
      <c r="E165" s="48" t="s">
        <v>75</v>
      </c>
      <c r="F165" s="48" t="s">
        <v>76</v>
      </c>
      <c r="G165" s="156" t="s">
        <v>71</v>
      </c>
      <c r="H165" s="124">
        <v>8202.5300000000007</v>
      </c>
      <c r="I165" s="124">
        <v>8202.5300000000007</v>
      </c>
    </row>
    <row r="166" spans="1:9" ht="75">
      <c r="A166" s="59" t="s">
        <v>0</v>
      </c>
      <c r="B166" s="84" t="s">
        <v>110</v>
      </c>
      <c r="C166" s="42">
        <v>41835</v>
      </c>
      <c r="D166" s="47" t="s">
        <v>2</v>
      </c>
      <c r="E166" s="48" t="s">
        <v>111</v>
      </c>
      <c r="F166" s="48" t="s">
        <v>112</v>
      </c>
      <c r="G166" s="156" t="s">
        <v>71</v>
      </c>
      <c r="H166" s="124">
        <v>70000</v>
      </c>
      <c r="I166" s="124">
        <v>70000</v>
      </c>
    </row>
    <row r="167" spans="1:9" ht="45">
      <c r="A167" s="59" t="s">
        <v>83</v>
      </c>
      <c r="B167" s="84" t="s">
        <v>113</v>
      </c>
      <c r="C167" s="42">
        <v>41835</v>
      </c>
      <c r="D167" s="47" t="s">
        <v>2</v>
      </c>
      <c r="E167" s="48" t="s">
        <v>114</v>
      </c>
      <c r="F167" s="48" t="s">
        <v>8</v>
      </c>
      <c r="G167" s="156" t="s">
        <v>71</v>
      </c>
      <c r="H167" s="124">
        <v>21862.95</v>
      </c>
      <c r="I167" s="124">
        <v>21862.95</v>
      </c>
    </row>
    <row r="168" spans="1:9" ht="30">
      <c r="A168" s="59" t="s">
        <v>98</v>
      </c>
      <c r="B168" s="84" t="s">
        <v>115</v>
      </c>
      <c r="C168" s="42">
        <v>41835</v>
      </c>
      <c r="D168" s="47" t="s">
        <v>2</v>
      </c>
      <c r="E168" s="48" t="s">
        <v>116</v>
      </c>
      <c r="F168" s="48" t="s">
        <v>35</v>
      </c>
      <c r="G168" s="156" t="s">
        <v>70</v>
      </c>
      <c r="H168" s="124">
        <v>40760.03</v>
      </c>
      <c r="I168" s="124"/>
    </row>
    <row r="169" spans="1:9" ht="36.75">
      <c r="A169" s="59" t="s">
        <v>22</v>
      </c>
      <c r="B169" s="84" t="s">
        <v>117</v>
      </c>
      <c r="C169" s="42">
        <v>41837</v>
      </c>
      <c r="D169" s="47" t="s">
        <v>2</v>
      </c>
      <c r="E169" s="48" t="s">
        <v>118</v>
      </c>
      <c r="F169" s="48" t="s">
        <v>119</v>
      </c>
      <c r="G169" s="156" t="s">
        <v>108</v>
      </c>
      <c r="H169" s="124">
        <v>62827.92</v>
      </c>
      <c r="I169" s="124"/>
    </row>
    <row r="170" spans="1:9" ht="60">
      <c r="A170" s="59" t="s">
        <v>48</v>
      </c>
      <c r="B170" s="84" t="s">
        <v>120</v>
      </c>
      <c r="C170" s="42">
        <v>41841</v>
      </c>
      <c r="D170" s="47" t="s">
        <v>2</v>
      </c>
      <c r="E170" s="48" t="s">
        <v>121</v>
      </c>
      <c r="F170" s="48" t="s">
        <v>35</v>
      </c>
      <c r="G170" s="156" t="s">
        <v>70</v>
      </c>
      <c r="H170" s="124">
        <v>2954.27</v>
      </c>
      <c r="I170" s="124"/>
    </row>
    <row r="171" spans="1:9" ht="60">
      <c r="A171" s="59" t="s">
        <v>122</v>
      </c>
      <c r="B171" s="84" t="s">
        <v>123</v>
      </c>
      <c r="C171" s="42">
        <v>41841</v>
      </c>
      <c r="D171" s="47" t="s">
        <v>2</v>
      </c>
      <c r="E171" s="48" t="s">
        <v>121</v>
      </c>
      <c r="F171" s="48" t="s">
        <v>124</v>
      </c>
      <c r="G171" s="156" t="s">
        <v>71</v>
      </c>
      <c r="H171" s="124">
        <v>88193.58</v>
      </c>
      <c r="I171" s="124">
        <v>88193.58</v>
      </c>
    </row>
    <row r="172" spans="1:9" ht="60">
      <c r="A172" s="59" t="s">
        <v>22</v>
      </c>
      <c r="B172" s="84" t="s">
        <v>125</v>
      </c>
      <c r="C172" s="42">
        <v>41841</v>
      </c>
      <c r="D172" s="47" t="s">
        <v>2</v>
      </c>
      <c r="E172" s="48" t="s">
        <v>121</v>
      </c>
      <c r="F172" s="48" t="s">
        <v>126</v>
      </c>
      <c r="G172" s="156" t="s">
        <v>71</v>
      </c>
      <c r="H172" s="124">
        <v>53737.2</v>
      </c>
      <c r="I172" s="124">
        <v>53737.2</v>
      </c>
    </row>
    <row r="173" spans="1:9" ht="60">
      <c r="A173" s="59" t="s">
        <v>127</v>
      </c>
      <c r="B173" s="84" t="s">
        <v>128</v>
      </c>
      <c r="C173" s="42">
        <v>41841</v>
      </c>
      <c r="D173" s="47" t="s">
        <v>2</v>
      </c>
      <c r="E173" s="48" t="s">
        <v>121</v>
      </c>
      <c r="F173" s="48" t="s">
        <v>101</v>
      </c>
      <c r="G173" s="156" t="s">
        <v>71</v>
      </c>
      <c r="H173" s="124">
        <v>88816.24</v>
      </c>
      <c r="I173" s="124">
        <v>88816.24</v>
      </c>
    </row>
    <row r="174" spans="1:9" ht="60">
      <c r="A174" s="59" t="s">
        <v>19</v>
      </c>
      <c r="B174" s="84" t="s">
        <v>129</v>
      </c>
      <c r="C174" s="42">
        <v>41841</v>
      </c>
      <c r="D174" s="47" t="s">
        <v>2</v>
      </c>
      <c r="E174" s="48" t="s">
        <v>121</v>
      </c>
      <c r="F174" s="48" t="s">
        <v>130</v>
      </c>
      <c r="G174" s="156" t="s">
        <v>71</v>
      </c>
      <c r="H174" s="124">
        <v>60919.86</v>
      </c>
      <c r="I174" s="124">
        <v>60919.86</v>
      </c>
    </row>
    <row r="175" spans="1:9" ht="45">
      <c r="A175" s="59" t="s">
        <v>98</v>
      </c>
      <c r="B175" s="84" t="s">
        <v>131</v>
      </c>
      <c r="C175" s="42">
        <v>41843</v>
      </c>
      <c r="D175" s="47" t="s">
        <v>2</v>
      </c>
      <c r="E175" s="48" t="s">
        <v>132</v>
      </c>
      <c r="F175" s="48" t="s">
        <v>4</v>
      </c>
      <c r="G175" s="156" t="s">
        <v>70</v>
      </c>
      <c r="H175" s="124">
        <v>26904</v>
      </c>
      <c r="I175" s="124"/>
    </row>
    <row r="176" spans="1:9" ht="45">
      <c r="A176" s="59" t="s">
        <v>127</v>
      </c>
      <c r="B176" s="84" t="s">
        <v>133</v>
      </c>
      <c r="C176" s="42">
        <v>41843</v>
      </c>
      <c r="D176" s="47" t="s">
        <v>2</v>
      </c>
      <c r="E176" s="48" t="s">
        <v>134</v>
      </c>
      <c r="F176" s="48" t="s">
        <v>47</v>
      </c>
      <c r="G176" s="156" t="s">
        <v>108</v>
      </c>
      <c r="H176" s="124">
        <v>23806.25</v>
      </c>
      <c r="I176" s="124"/>
    </row>
    <row r="177" spans="1:12" ht="45">
      <c r="A177" s="59" t="s">
        <v>19</v>
      </c>
      <c r="B177" s="84" t="s">
        <v>135</v>
      </c>
      <c r="C177" s="42">
        <v>41850</v>
      </c>
      <c r="D177" s="47" t="s">
        <v>2</v>
      </c>
      <c r="E177" s="48" t="s">
        <v>136</v>
      </c>
      <c r="F177" s="48" t="s">
        <v>137</v>
      </c>
      <c r="G177" s="156" t="s">
        <v>71</v>
      </c>
      <c r="H177" s="124">
        <v>53100</v>
      </c>
      <c r="I177" s="124">
        <v>53100</v>
      </c>
    </row>
    <row r="178" spans="1:12" ht="75">
      <c r="A178" s="59" t="s">
        <v>5</v>
      </c>
      <c r="B178" s="94" t="s">
        <v>138</v>
      </c>
      <c r="C178" s="33">
        <v>41850</v>
      </c>
      <c r="D178" s="46" t="s">
        <v>2</v>
      </c>
      <c r="E178" s="50" t="s">
        <v>139</v>
      </c>
      <c r="F178" s="50" t="s">
        <v>140</v>
      </c>
      <c r="G178" s="156" t="s">
        <v>70</v>
      </c>
      <c r="H178" s="124">
        <v>51290.99</v>
      </c>
      <c r="I178" s="124"/>
    </row>
    <row r="179" spans="1:12" ht="45">
      <c r="A179" s="45" t="s">
        <v>127</v>
      </c>
      <c r="B179" s="94" t="s">
        <v>141</v>
      </c>
      <c r="C179" s="33">
        <v>41850</v>
      </c>
      <c r="D179" s="46" t="s">
        <v>2</v>
      </c>
      <c r="E179" s="50" t="s">
        <v>142</v>
      </c>
      <c r="F179" s="50" t="s">
        <v>137</v>
      </c>
      <c r="G179" s="156" t="s">
        <v>71</v>
      </c>
      <c r="H179" s="124">
        <v>4318.8</v>
      </c>
      <c r="I179" s="124">
        <v>4318.8</v>
      </c>
    </row>
    <row r="180" spans="1:12" ht="45">
      <c r="A180" s="45" t="s">
        <v>22</v>
      </c>
      <c r="B180" s="94" t="s">
        <v>143</v>
      </c>
      <c r="C180" s="33">
        <v>41851</v>
      </c>
      <c r="D180" s="46" t="s">
        <v>2</v>
      </c>
      <c r="E180" s="50" t="s">
        <v>144</v>
      </c>
      <c r="F180" s="50" t="s">
        <v>140</v>
      </c>
      <c r="G180" s="156" t="s">
        <v>70</v>
      </c>
      <c r="H180" s="124">
        <v>37637.78</v>
      </c>
      <c r="I180" s="124"/>
    </row>
    <row r="181" spans="1:12" ht="30">
      <c r="A181" s="45" t="s">
        <v>127</v>
      </c>
      <c r="B181" s="94" t="s">
        <v>145</v>
      </c>
      <c r="C181" s="33">
        <v>41851</v>
      </c>
      <c r="D181" s="46" t="s">
        <v>2</v>
      </c>
      <c r="E181" s="50" t="s">
        <v>146</v>
      </c>
      <c r="F181" s="50" t="s">
        <v>147</v>
      </c>
      <c r="G181" s="156" t="s">
        <v>108</v>
      </c>
      <c r="H181" s="124">
        <v>2247.9</v>
      </c>
      <c r="I181" s="124"/>
    </row>
    <row r="182" spans="1:12" ht="60">
      <c r="A182" s="45" t="s">
        <v>148</v>
      </c>
      <c r="B182" s="94" t="s">
        <v>149</v>
      </c>
      <c r="C182" s="33">
        <v>41851</v>
      </c>
      <c r="D182" s="46" t="s">
        <v>2</v>
      </c>
      <c r="E182" s="50" t="s">
        <v>150</v>
      </c>
      <c r="F182" s="50" t="s">
        <v>151</v>
      </c>
      <c r="G182" s="156" t="s">
        <v>71</v>
      </c>
      <c r="H182" s="124">
        <v>17900</v>
      </c>
      <c r="I182" s="124">
        <v>17900</v>
      </c>
    </row>
    <row r="183" spans="1:12" ht="97.5" customHeight="1">
      <c r="A183" s="45" t="s">
        <v>22</v>
      </c>
      <c r="B183" s="94" t="s">
        <v>409</v>
      </c>
      <c r="C183" s="33">
        <v>41852</v>
      </c>
      <c r="D183" s="46" t="s">
        <v>178</v>
      </c>
      <c r="E183" s="50" t="s">
        <v>410</v>
      </c>
      <c r="F183" s="50" t="s">
        <v>411</v>
      </c>
      <c r="G183" s="156" t="s">
        <v>71</v>
      </c>
      <c r="H183" s="124">
        <v>65039.05</v>
      </c>
      <c r="I183" s="124">
        <v>65039.05</v>
      </c>
    </row>
    <row r="184" spans="1:12" s="111" customFormat="1">
      <c r="A184" s="187" t="s">
        <v>62</v>
      </c>
      <c r="B184" s="188"/>
      <c r="C184" s="188"/>
      <c r="D184" s="188"/>
      <c r="E184" s="188"/>
      <c r="F184" s="188"/>
      <c r="G184" s="188"/>
      <c r="H184" s="135">
        <f>SUM(H9:H183)</f>
        <v>11502625.309999997</v>
      </c>
      <c r="I184" s="135">
        <f>SUM(I9:I183)</f>
        <v>6354558.6900000013</v>
      </c>
    </row>
    <row r="185" spans="1:12" s="111" customFormat="1">
      <c r="A185" s="136"/>
      <c r="B185" s="164"/>
      <c r="C185" s="164"/>
      <c r="D185" s="164"/>
      <c r="E185" s="164"/>
      <c r="I185" s="137"/>
      <c r="K185" s="118"/>
    </row>
    <row r="186" spans="1:12" s="111" customFormat="1">
      <c r="A186" s="136"/>
      <c r="B186" s="165"/>
      <c r="C186" s="165"/>
      <c r="D186" s="165"/>
      <c r="E186" s="165"/>
      <c r="F186" s="138"/>
      <c r="I186" s="137"/>
      <c r="K186" s="118"/>
    </row>
    <row r="187" spans="1:12" s="111" customFormat="1">
      <c r="A187" s="139"/>
      <c r="B187" s="140"/>
      <c r="D187" s="141"/>
      <c r="E187" s="141"/>
      <c r="F187" s="141"/>
      <c r="G187" s="142"/>
      <c r="H187" s="143"/>
      <c r="I187" s="140"/>
      <c r="J187" s="142"/>
      <c r="K187" s="144"/>
      <c r="L187" s="144"/>
    </row>
    <row r="188" spans="1:12" s="111" customFormat="1">
      <c r="A188" s="145" t="s">
        <v>63</v>
      </c>
      <c r="B188" s="166" t="s">
        <v>64</v>
      </c>
      <c r="C188" s="167"/>
      <c r="D188" s="167"/>
      <c r="E188" s="167"/>
      <c r="F188" s="167"/>
      <c r="G188" s="168"/>
      <c r="I188" s="137"/>
      <c r="K188" s="118"/>
    </row>
    <row r="189" spans="1:12" s="111" customFormat="1">
      <c r="A189" s="145"/>
      <c r="B189" s="169" t="s">
        <v>65</v>
      </c>
      <c r="C189" s="170"/>
      <c r="D189" s="171"/>
      <c r="E189" s="169" t="s">
        <v>66</v>
      </c>
      <c r="F189" s="171"/>
      <c r="G189" s="146" t="s">
        <v>67</v>
      </c>
      <c r="I189" s="137"/>
      <c r="K189" s="118"/>
    </row>
    <row r="190" spans="1:12" s="111" customFormat="1">
      <c r="B190" s="172" t="s">
        <v>68</v>
      </c>
      <c r="C190" s="173"/>
      <c r="D190" s="174"/>
      <c r="E190" s="175">
        <f>+I184</f>
        <v>6354558.6900000013</v>
      </c>
      <c r="F190" s="176"/>
      <c r="G190" s="147">
        <f>+E190/E192*100</f>
        <v>55.244420458306685</v>
      </c>
    </row>
    <row r="191" spans="1:12" s="111" customFormat="1" ht="17.25">
      <c r="B191" s="172" t="s">
        <v>69</v>
      </c>
      <c r="C191" s="173"/>
      <c r="D191" s="174"/>
      <c r="E191" s="177">
        <f>+H184-E190</f>
        <v>5148066.6199999955</v>
      </c>
      <c r="F191" s="178"/>
      <c r="G191" s="147">
        <f>+E191/E192*100</f>
        <v>44.755579541693315</v>
      </c>
      <c r="H191" s="125"/>
      <c r="J191" s="148"/>
    </row>
    <row r="192" spans="1:12" s="111" customFormat="1">
      <c r="B192" s="159" t="s">
        <v>62</v>
      </c>
      <c r="C192" s="160"/>
      <c r="D192" s="161"/>
      <c r="E192" s="162">
        <f>SUM(E190:E191)</f>
        <v>11502625.309999997</v>
      </c>
      <c r="F192" s="163"/>
      <c r="G192" s="149">
        <v>100.00000000000001</v>
      </c>
      <c r="J192" s="148"/>
    </row>
    <row r="193" spans="2:10" s="111" customFormat="1">
      <c r="J193" s="148"/>
    </row>
    <row r="194" spans="2:10" s="64" customFormat="1">
      <c r="B194" s="14"/>
      <c r="G194" s="87"/>
    </row>
    <row r="195" spans="2:10" s="64" customFormat="1">
      <c r="B195" s="14"/>
    </row>
    <row r="196" spans="2:10" s="64" customFormat="1">
      <c r="B196" s="14"/>
    </row>
    <row r="197" spans="2:10" s="64" customFormat="1">
      <c r="B197" s="14"/>
    </row>
    <row r="198" spans="2:10" s="64" customFormat="1">
      <c r="B198" s="14"/>
    </row>
    <row r="199" spans="2:10" s="64" customFormat="1">
      <c r="B199" s="14"/>
    </row>
    <row r="200" spans="2:10" s="64" customFormat="1">
      <c r="B200" s="14"/>
    </row>
  </sheetData>
  <mergeCells count="19">
    <mergeCell ref="A184:G184"/>
    <mergeCell ref="A6:I6"/>
    <mergeCell ref="A5:I5"/>
    <mergeCell ref="A4:I4"/>
    <mergeCell ref="A7:I7"/>
    <mergeCell ref="B1:H1"/>
    <mergeCell ref="B2:H2"/>
    <mergeCell ref="B3:H3"/>
    <mergeCell ref="B192:D192"/>
    <mergeCell ref="E192:F192"/>
    <mergeCell ref="B185:E185"/>
    <mergeCell ref="B186:E186"/>
    <mergeCell ref="B188:G188"/>
    <mergeCell ref="B189:D189"/>
    <mergeCell ref="E189:F189"/>
    <mergeCell ref="B190:D190"/>
    <mergeCell ref="E190:F190"/>
    <mergeCell ref="B191:D191"/>
    <mergeCell ref="E191:F19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6"/>
  <sheetViews>
    <sheetView tabSelected="1" workbookViewId="0">
      <selection activeCell="A7" sqref="A7:I7"/>
    </sheetView>
  </sheetViews>
  <sheetFormatPr baseColWidth="10" defaultRowHeight="15"/>
  <cols>
    <col min="1" max="1" width="15" customWidth="1"/>
    <col min="2" max="2" width="21" customWidth="1"/>
    <col min="5" max="5" width="17.42578125" customWidth="1"/>
    <col min="6" max="6" width="13.42578125" customWidth="1"/>
    <col min="8" max="8" width="13.42578125" bestFit="1" customWidth="1"/>
    <col min="9" max="9" width="12" bestFit="1" customWidth="1"/>
  </cols>
  <sheetData>
    <row r="1" spans="1:9" s="111" customFormat="1">
      <c r="A1" s="15"/>
      <c r="B1" s="182" t="s">
        <v>52</v>
      </c>
      <c r="C1" s="183"/>
      <c r="D1" s="183"/>
      <c r="E1" s="183"/>
      <c r="F1" s="183"/>
      <c r="G1" s="183"/>
      <c r="H1" s="183"/>
      <c r="I1" s="16"/>
    </row>
    <row r="2" spans="1:9" s="111" customFormat="1">
      <c r="A2" s="15"/>
      <c r="B2" s="184" t="s">
        <v>60</v>
      </c>
      <c r="C2" s="184"/>
      <c r="D2" s="184"/>
      <c r="E2" s="184"/>
      <c r="F2" s="184"/>
      <c r="G2" s="184"/>
      <c r="H2" s="184"/>
      <c r="I2" s="16"/>
    </row>
    <row r="3" spans="1:9" s="111" customFormat="1">
      <c r="A3" s="15"/>
      <c r="B3" s="185" t="s">
        <v>61</v>
      </c>
      <c r="C3" s="186"/>
      <c r="D3" s="186"/>
      <c r="E3" s="186"/>
      <c r="F3" s="186"/>
      <c r="G3" s="186"/>
      <c r="H3" s="186"/>
      <c r="I3" s="16"/>
    </row>
    <row r="4" spans="1:9" s="111" customFormat="1">
      <c r="A4" s="180" t="s">
        <v>485</v>
      </c>
      <c r="B4" s="180"/>
      <c r="C4" s="180"/>
      <c r="D4" s="180"/>
      <c r="E4" s="180"/>
      <c r="F4" s="180"/>
      <c r="G4" s="180"/>
      <c r="H4" s="180"/>
      <c r="I4" s="180"/>
    </row>
    <row r="5" spans="1:9" s="111" customFormat="1">
      <c r="A5" s="180"/>
      <c r="B5" s="180"/>
      <c r="C5" s="180"/>
      <c r="D5" s="180"/>
      <c r="E5" s="180"/>
      <c r="F5" s="180"/>
      <c r="G5" s="180"/>
      <c r="H5" s="180"/>
      <c r="I5" s="180"/>
    </row>
    <row r="6" spans="1:9" s="111" customFormat="1" ht="23.25">
      <c r="A6" s="179" t="s">
        <v>486</v>
      </c>
      <c r="B6" s="179"/>
      <c r="C6" s="179"/>
      <c r="D6" s="179"/>
      <c r="E6" s="179"/>
      <c r="F6" s="179"/>
      <c r="G6" s="179"/>
      <c r="H6" s="179"/>
      <c r="I6" s="179"/>
    </row>
    <row r="7" spans="1:9" s="111" customFormat="1">
      <c r="A7" s="181" t="s">
        <v>496</v>
      </c>
      <c r="B7" s="181"/>
      <c r="C7" s="181"/>
      <c r="D7" s="181"/>
      <c r="E7" s="181"/>
      <c r="F7" s="181"/>
      <c r="G7" s="181"/>
      <c r="H7" s="181"/>
      <c r="I7" s="181"/>
    </row>
    <row r="8" spans="1:9" s="111" customFormat="1" ht="65.25" customHeight="1">
      <c r="A8" s="126" t="s">
        <v>53</v>
      </c>
      <c r="B8" s="126" t="s">
        <v>54</v>
      </c>
      <c r="C8" s="126" t="s">
        <v>488</v>
      </c>
      <c r="D8" s="127" t="s">
        <v>55</v>
      </c>
      <c r="E8" s="126" t="s">
        <v>56</v>
      </c>
      <c r="F8" s="126" t="s">
        <v>57</v>
      </c>
      <c r="G8" s="126" t="s">
        <v>58</v>
      </c>
      <c r="H8" s="128" t="s">
        <v>59</v>
      </c>
      <c r="I8" s="128" t="s">
        <v>489</v>
      </c>
    </row>
    <row r="9" spans="1:9" ht="45">
      <c r="A9" s="29" t="s">
        <v>22</v>
      </c>
      <c r="B9" s="23" t="s">
        <v>74</v>
      </c>
      <c r="C9" s="22">
        <v>41821</v>
      </c>
      <c r="D9" s="26" t="s">
        <v>2</v>
      </c>
      <c r="E9" s="27" t="s">
        <v>75</v>
      </c>
      <c r="F9" s="27" t="s">
        <v>76</v>
      </c>
      <c r="G9" s="20" t="s">
        <v>77</v>
      </c>
      <c r="H9" s="21">
        <v>7648.17</v>
      </c>
      <c r="I9" s="21">
        <v>7648.17</v>
      </c>
    </row>
    <row r="10" spans="1:9" ht="45">
      <c r="A10" s="29" t="s">
        <v>5</v>
      </c>
      <c r="B10" s="23" t="s">
        <v>78</v>
      </c>
      <c r="C10" s="22">
        <v>41821</v>
      </c>
      <c r="D10" s="26" t="s">
        <v>2</v>
      </c>
      <c r="E10" s="27" t="s">
        <v>75</v>
      </c>
      <c r="F10" s="27" t="s">
        <v>79</v>
      </c>
      <c r="G10" s="20" t="s">
        <v>73</v>
      </c>
      <c r="H10" s="21">
        <v>37673.79</v>
      </c>
      <c r="I10" s="21"/>
    </row>
    <row r="11" spans="1:9" ht="75">
      <c r="A11" s="29" t="s">
        <v>22</v>
      </c>
      <c r="B11" s="23" t="s">
        <v>80</v>
      </c>
      <c r="C11" s="22">
        <v>41824</v>
      </c>
      <c r="D11" s="26" t="s">
        <v>2</v>
      </c>
      <c r="E11" s="27" t="s">
        <v>81</v>
      </c>
      <c r="F11" s="27" t="s">
        <v>82</v>
      </c>
      <c r="G11" s="20" t="s">
        <v>77</v>
      </c>
      <c r="H11" s="21">
        <v>9440</v>
      </c>
      <c r="I11" s="21">
        <v>9440</v>
      </c>
    </row>
    <row r="12" spans="1:9" ht="120">
      <c r="A12" s="29" t="s">
        <v>83</v>
      </c>
      <c r="B12" s="23" t="s">
        <v>84</v>
      </c>
      <c r="C12" s="22">
        <v>41827</v>
      </c>
      <c r="D12" s="26" t="s">
        <v>85</v>
      </c>
      <c r="E12" s="27" t="s">
        <v>86</v>
      </c>
      <c r="F12" s="27" t="s">
        <v>87</v>
      </c>
      <c r="G12" s="20" t="s">
        <v>73</v>
      </c>
      <c r="H12" s="21">
        <v>378000</v>
      </c>
      <c r="I12" s="21"/>
    </row>
    <row r="13" spans="1:9" ht="75">
      <c r="A13" s="29" t="s">
        <v>83</v>
      </c>
      <c r="B13" s="23" t="s">
        <v>88</v>
      </c>
      <c r="C13" s="22">
        <v>41827</v>
      </c>
      <c r="D13" s="26" t="s">
        <v>89</v>
      </c>
      <c r="E13" s="27" t="s">
        <v>90</v>
      </c>
      <c r="F13" s="27" t="s">
        <v>35</v>
      </c>
      <c r="G13" s="20" t="s">
        <v>70</v>
      </c>
      <c r="H13" s="21">
        <v>190650.33</v>
      </c>
      <c r="I13" s="21"/>
    </row>
    <row r="14" spans="1:9" ht="120">
      <c r="A14" s="29" t="s">
        <v>91</v>
      </c>
      <c r="B14" s="23" t="s">
        <v>92</v>
      </c>
      <c r="C14" s="22">
        <v>41827</v>
      </c>
      <c r="D14" s="26" t="s">
        <v>85</v>
      </c>
      <c r="E14" s="27" t="s">
        <v>93</v>
      </c>
      <c r="F14" s="27" t="s">
        <v>15</v>
      </c>
      <c r="G14" s="20" t="s">
        <v>70</v>
      </c>
      <c r="H14" s="21">
        <v>321400</v>
      </c>
      <c r="I14" s="21"/>
    </row>
    <row r="15" spans="1:9" ht="90">
      <c r="A15" s="29" t="s">
        <v>94</v>
      </c>
      <c r="B15" s="23" t="s">
        <v>95</v>
      </c>
      <c r="C15" s="22">
        <v>41828</v>
      </c>
      <c r="D15" s="26" t="s">
        <v>2</v>
      </c>
      <c r="E15" s="27" t="s">
        <v>96</v>
      </c>
      <c r="F15" s="27" t="s">
        <v>97</v>
      </c>
      <c r="G15" s="20" t="s">
        <v>71</v>
      </c>
      <c r="H15" s="21">
        <v>23045.4</v>
      </c>
      <c r="I15" s="21">
        <v>23045.4</v>
      </c>
    </row>
    <row r="16" spans="1:9" ht="60">
      <c r="A16" s="29" t="s">
        <v>98</v>
      </c>
      <c r="B16" s="23" t="s">
        <v>99</v>
      </c>
      <c r="C16" s="22">
        <v>41828</v>
      </c>
      <c r="D16" s="26" t="s">
        <v>2</v>
      </c>
      <c r="E16" s="27" t="s">
        <v>100</v>
      </c>
      <c r="F16" s="27" t="s">
        <v>101</v>
      </c>
      <c r="G16" s="20" t="s">
        <v>71</v>
      </c>
      <c r="H16" s="21">
        <v>7894.2</v>
      </c>
      <c r="I16" s="21">
        <v>7894.2</v>
      </c>
    </row>
    <row r="17" spans="1:9" ht="75">
      <c r="A17" s="29" t="s">
        <v>102</v>
      </c>
      <c r="B17" s="23" t="s">
        <v>103</v>
      </c>
      <c r="C17" s="22">
        <v>41829</v>
      </c>
      <c r="D17" s="26" t="s">
        <v>2</v>
      </c>
      <c r="E17" s="27" t="s">
        <v>90</v>
      </c>
      <c r="F17" s="27" t="s">
        <v>35</v>
      </c>
      <c r="G17" s="20" t="s">
        <v>70</v>
      </c>
      <c r="H17" s="21">
        <v>192141.38</v>
      </c>
      <c r="I17" s="21"/>
    </row>
    <row r="18" spans="1:9" ht="45">
      <c r="A18" s="29" t="s">
        <v>104</v>
      </c>
      <c r="B18" s="23" t="s">
        <v>105</v>
      </c>
      <c r="C18" s="22">
        <v>41830</v>
      </c>
      <c r="D18" s="26" t="s">
        <v>2</v>
      </c>
      <c r="E18" s="27" t="s">
        <v>106</v>
      </c>
      <c r="F18" s="27" t="s">
        <v>107</v>
      </c>
      <c r="G18" s="20" t="s">
        <v>108</v>
      </c>
      <c r="H18" s="21">
        <v>34196.400000000001</v>
      </c>
      <c r="I18" s="21"/>
    </row>
    <row r="19" spans="1:9" ht="45">
      <c r="A19" s="29" t="s">
        <v>19</v>
      </c>
      <c r="B19" s="23" t="s">
        <v>109</v>
      </c>
      <c r="C19" s="22">
        <v>41834</v>
      </c>
      <c r="D19" s="26" t="s">
        <v>2</v>
      </c>
      <c r="E19" s="27" t="s">
        <v>75</v>
      </c>
      <c r="F19" s="27" t="s">
        <v>76</v>
      </c>
      <c r="G19" s="20" t="s">
        <v>71</v>
      </c>
      <c r="H19" s="21">
        <v>8202.5300000000007</v>
      </c>
      <c r="I19" s="21">
        <v>8202.5300000000007</v>
      </c>
    </row>
    <row r="20" spans="1:9" ht="105">
      <c r="A20" s="29" t="s">
        <v>0</v>
      </c>
      <c r="B20" s="23" t="s">
        <v>110</v>
      </c>
      <c r="C20" s="22">
        <v>41835</v>
      </c>
      <c r="D20" s="26" t="s">
        <v>2</v>
      </c>
      <c r="E20" s="27" t="s">
        <v>111</v>
      </c>
      <c r="F20" s="27" t="s">
        <v>112</v>
      </c>
      <c r="G20" s="20" t="s">
        <v>71</v>
      </c>
      <c r="H20" s="21">
        <v>70000</v>
      </c>
      <c r="I20" s="21">
        <v>70000</v>
      </c>
    </row>
    <row r="21" spans="1:9" ht="90">
      <c r="A21" s="29" t="s">
        <v>83</v>
      </c>
      <c r="B21" s="23" t="s">
        <v>113</v>
      </c>
      <c r="C21" s="22">
        <v>41835</v>
      </c>
      <c r="D21" s="26" t="s">
        <v>2</v>
      </c>
      <c r="E21" s="27" t="s">
        <v>114</v>
      </c>
      <c r="F21" s="27" t="s">
        <v>8</v>
      </c>
      <c r="G21" s="20" t="s">
        <v>71</v>
      </c>
      <c r="H21" s="21">
        <v>21862.95</v>
      </c>
      <c r="I21" s="21">
        <v>21862.95</v>
      </c>
    </row>
    <row r="22" spans="1:9" ht="60">
      <c r="A22" s="29" t="s">
        <v>98</v>
      </c>
      <c r="B22" s="23" t="s">
        <v>115</v>
      </c>
      <c r="C22" s="22">
        <v>41835</v>
      </c>
      <c r="D22" s="26" t="s">
        <v>2</v>
      </c>
      <c r="E22" s="27" t="s">
        <v>116</v>
      </c>
      <c r="F22" s="27" t="s">
        <v>35</v>
      </c>
      <c r="G22" s="20" t="s">
        <v>70</v>
      </c>
      <c r="H22" s="21">
        <v>40760.03</v>
      </c>
      <c r="I22" s="21"/>
    </row>
    <row r="23" spans="1:9" ht="60">
      <c r="A23" s="29" t="s">
        <v>22</v>
      </c>
      <c r="B23" s="23" t="s">
        <v>117</v>
      </c>
      <c r="C23" s="22">
        <v>41837</v>
      </c>
      <c r="D23" s="26" t="s">
        <v>2</v>
      </c>
      <c r="E23" s="27" t="s">
        <v>118</v>
      </c>
      <c r="F23" s="27" t="s">
        <v>119</v>
      </c>
      <c r="G23" s="20" t="s">
        <v>108</v>
      </c>
      <c r="H23" s="21">
        <v>62827.92</v>
      </c>
      <c r="I23" s="21"/>
    </row>
    <row r="24" spans="1:9" ht="90">
      <c r="A24" s="29" t="s">
        <v>48</v>
      </c>
      <c r="B24" s="23" t="s">
        <v>120</v>
      </c>
      <c r="C24" s="22">
        <v>41841</v>
      </c>
      <c r="D24" s="26" t="s">
        <v>2</v>
      </c>
      <c r="E24" s="27" t="s">
        <v>121</v>
      </c>
      <c r="F24" s="27" t="s">
        <v>35</v>
      </c>
      <c r="G24" s="20" t="s">
        <v>70</v>
      </c>
      <c r="H24" s="21">
        <v>2954.27</v>
      </c>
      <c r="I24" s="21"/>
    </row>
    <row r="25" spans="1:9" ht="90">
      <c r="A25" s="29" t="s">
        <v>122</v>
      </c>
      <c r="B25" s="23" t="s">
        <v>123</v>
      </c>
      <c r="C25" s="22">
        <v>41841</v>
      </c>
      <c r="D25" s="26" t="s">
        <v>2</v>
      </c>
      <c r="E25" s="27" t="s">
        <v>121</v>
      </c>
      <c r="F25" s="27" t="s">
        <v>124</v>
      </c>
      <c r="G25" s="20" t="s">
        <v>71</v>
      </c>
      <c r="H25" s="21">
        <v>88193.58</v>
      </c>
      <c r="I25" s="21">
        <v>88193.58</v>
      </c>
    </row>
    <row r="26" spans="1:9" ht="90">
      <c r="A26" s="29" t="s">
        <v>22</v>
      </c>
      <c r="B26" s="23" t="s">
        <v>125</v>
      </c>
      <c r="C26" s="22">
        <v>41841</v>
      </c>
      <c r="D26" s="26" t="s">
        <v>2</v>
      </c>
      <c r="E26" s="27" t="s">
        <v>121</v>
      </c>
      <c r="F26" s="27" t="s">
        <v>126</v>
      </c>
      <c r="G26" s="20" t="s">
        <v>71</v>
      </c>
      <c r="H26" s="21">
        <v>53737.2</v>
      </c>
      <c r="I26" s="21">
        <v>53737.2</v>
      </c>
    </row>
    <row r="27" spans="1:9" ht="90">
      <c r="A27" s="29" t="s">
        <v>127</v>
      </c>
      <c r="B27" s="23" t="s">
        <v>128</v>
      </c>
      <c r="C27" s="22">
        <v>41841</v>
      </c>
      <c r="D27" s="26" t="s">
        <v>2</v>
      </c>
      <c r="E27" s="27" t="s">
        <v>121</v>
      </c>
      <c r="F27" s="27" t="s">
        <v>101</v>
      </c>
      <c r="G27" s="20" t="s">
        <v>71</v>
      </c>
      <c r="H27" s="21">
        <v>88816.24</v>
      </c>
      <c r="I27" s="21">
        <v>88816.24</v>
      </c>
    </row>
    <row r="28" spans="1:9" ht="90">
      <c r="A28" s="29" t="s">
        <v>19</v>
      </c>
      <c r="B28" s="23" t="s">
        <v>129</v>
      </c>
      <c r="C28" s="22">
        <v>41841</v>
      </c>
      <c r="D28" s="26" t="s">
        <v>2</v>
      </c>
      <c r="E28" s="27" t="s">
        <v>121</v>
      </c>
      <c r="F28" s="27" t="s">
        <v>130</v>
      </c>
      <c r="G28" s="20" t="s">
        <v>71</v>
      </c>
      <c r="H28" s="21">
        <v>60919.86</v>
      </c>
      <c r="I28" s="21">
        <v>60919.86</v>
      </c>
    </row>
    <row r="29" spans="1:9" ht="75">
      <c r="A29" s="29" t="s">
        <v>98</v>
      </c>
      <c r="B29" s="23" t="s">
        <v>131</v>
      </c>
      <c r="C29" s="22">
        <v>41843</v>
      </c>
      <c r="D29" s="26" t="s">
        <v>2</v>
      </c>
      <c r="E29" s="27" t="s">
        <v>132</v>
      </c>
      <c r="F29" s="27" t="s">
        <v>4</v>
      </c>
      <c r="G29" s="20" t="s">
        <v>70</v>
      </c>
      <c r="H29" s="21">
        <v>26904</v>
      </c>
      <c r="I29" s="21"/>
    </row>
    <row r="30" spans="1:9" ht="75">
      <c r="A30" s="29" t="s">
        <v>127</v>
      </c>
      <c r="B30" s="23" t="s">
        <v>133</v>
      </c>
      <c r="C30" s="22">
        <v>41843</v>
      </c>
      <c r="D30" s="26" t="s">
        <v>2</v>
      </c>
      <c r="E30" s="27" t="s">
        <v>134</v>
      </c>
      <c r="F30" s="27" t="s">
        <v>47</v>
      </c>
      <c r="G30" s="20" t="s">
        <v>108</v>
      </c>
      <c r="H30" s="21">
        <v>23806.25</v>
      </c>
      <c r="I30" s="21"/>
    </row>
    <row r="31" spans="1:9" ht="75">
      <c r="A31" s="29" t="s">
        <v>19</v>
      </c>
      <c r="B31" s="23" t="s">
        <v>135</v>
      </c>
      <c r="C31" s="22">
        <v>41850</v>
      </c>
      <c r="D31" s="26" t="s">
        <v>2</v>
      </c>
      <c r="E31" s="27" t="s">
        <v>136</v>
      </c>
      <c r="F31" s="27" t="s">
        <v>137</v>
      </c>
      <c r="G31" s="20" t="s">
        <v>71</v>
      </c>
      <c r="H31" s="21">
        <v>53100</v>
      </c>
      <c r="I31" s="21">
        <v>53100</v>
      </c>
    </row>
    <row r="32" spans="1:9" ht="105">
      <c r="A32" s="29" t="s">
        <v>5</v>
      </c>
      <c r="B32" s="25" t="s">
        <v>138</v>
      </c>
      <c r="C32" s="19">
        <v>41850</v>
      </c>
      <c r="D32" s="25" t="s">
        <v>2</v>
      </c>
      <c r="E32" s="28" t="s">
        <v>139</v>
      </c>
      <c r="F32" s="28" t="s">
        <v>140</v>
      </c>
      <c r="G32" s="20" t="s">
        <v>70</v>
      </c>
      <c r="H32" s="21">
        <v>51290.99</v>
      </c>
      <c r="I32" s="21"/>
    </row>
    <row r="33" spans="1:12" ht="75">
      <c r="A33" s="24" t="s">
        <v>127</v>
      </c>
      <c r="B33" s="25" t="s">
        <v>141</v>
      </c>
      <c r="C33" s="19">
        <v>41850</v>
      </c>
      <c r="D33" s="25" t="s">
        <v>2</v>
      </c>
      <c r="E33" s="28" t="s">
        <v>142</v>
      </c>
      <c r="F33" s="28" t="s">
        <v>137</v>
      </c>
      <c r="G33" s="20" t="s">
        <v>71</v>
      </c>
      <c r="H33" s="21">
        <v>4318.8</v>
      </c>
      <c r="I33" s="21">
        <v>4318.8</v>
      </c>
    </row>
    <row r="34" spans="1:12" ht="60">
      <c r="A34" s="24" t="s">
        <v>22</v>
      </c>
      <c r="B34" s="25" t="s">
        <v>143</v>
      </c>
      <c r="C34" s="19">
        <v>41851</v>
      </c>
      <c r="D34" s="25" t="s">
        <v>2</v>
      </c>
      <c r="E34" s="28" t="s">
        <v>144</v>
      </c>
      <c r="F34" s="28" t="s">
        <v>140</v>
      </c>
      <c r="G34" s="20" t="s">
        <v>70</v>
      </c>
      <c r="H34" s="21">
        <v>37637.78</v>
      </c>
      <c r="I34" s="21"/>
    </row>
    <row r="35" spans="1:12" ht="60">
      <c r="A35" s="24" t="s">
        <v>127</v>
      </c>
      <c r="B35" s="25" t="s">
        <v>145</v>
      </c>
      <c r="C35" s="19">
        <v>41851</v>
      </c>
      <c r="D35" s="25" t="s">
        <v>2</v>
      </c>
      <c r="E35" s="28" t="s">
        <v>146</v>
      </c>
      <c r="F35" s="28" t="s">
        <v>147</v>
      </c>
      <c r="G35" s="20" t="s">
        <v>108</v>
      </c>
      <c r="H35" s="21">
        <v>2247.9</v>
      </c>
      <c r="I35" s="21"/>
    </row>
    <row r="36" spans="1:12" ht="90">
      <c r="A36" s="24" t="s">
        <v>148</v>
      </c>
      <c r="B36" s="25" t="s">
        <v>149</v>
      </c>
      <c r="C36" s="19">
        <v>41851</v>
      </c>
      <c r="D36" s="25" t="s">
        <v>2</v>
      </c>
      <c r="E36" s="28" t="s">
        <v>150</v>
      </c>
      <c r="F36" s="28" t="s">
        <v>151</v>
      </c>
      <c r="G36" s="20" t="s">
        <v>71</v>
      </c>
      <c r="H36" s="21">
        <v>17900</v>
      </c>
      <c r="I36" s="21">
        <v>17900</v>
      </c>
    </row>
    <row r="37" spans="1:12" s="111" customFormat="1">
      <c r="A37" s="187" t="s">
        <v>62</v>
      </c>
      <c r="B37" s="188"/>
      <c r="C37" s="188"/>
      <c r="D37" s="188"/>
      <c r="E37" s="188"/>
      <c r="F37" s="188"/>
      <c r="G37" s="188"/>
      <c r="H37" s="135">
        <f>SUM(H9:H36)</f>
        <v>1917569.97</v>
      </c>
      <c r="I37" s="135">
        <f>SUM(I9:I36)</f>
        <v>515078.93</v>
      </c>
    </row>
    <row r="38" spans="1:12" s="111" customFormat="1">
      <c r="A38" s="136"/>
      <c r="B38" s="164"/>
      <c r="C38" s="164"/>
      <c r="D38" s="164"/>
      <c r="E38" s="164"/>
      <c r="I38" s="137"/>
      <c r="K38" s="118"/>
    </row>
    <row r="39" spans="1:12" s="111" customFormat="1">
      <c r="A39" s="136"/>
      <c r="B39" s="165"/>
      <c r="C39" s="165"/>
      <c r="D39" s="165"/>
      <c r="E39" s="165"/>
      <c r="F39" s="138"/>
      <c r="I39" s="137"/>
      <c r="K39" s="118"/>
    </row>
    <row r="40" spans="1:12" s="111" customFormat="1">
      <c r="A40" s="139"/>
      <c r="B40" s="140"/>
      <c r="D40" s="141"/>
      <c r="E40" s="141"/>
      <c r="F40" s="141"/>
      <c r="G40" s="142"/>
      <c r="H40" s="143"/>
      <c r="I40" s="140"/>
      <c r="J40" s="142"/>
      <c r="K40" s="144"/>
      <c r="L40" s="144"/>
    </row>
    <row r="41" spans="1:12" s="111" customFormat="1">
      <c r="A41" s="145" t="s">
        <v>63</v>
      </c>
      <c r="B41" s="166" t="s">
        <v>64</v>
      </c>
      <c r="C41" s="167"/>
      <c r="D41" s="167"/>
      <c r="E41" s="167"/>
      <c r="F41" s="167"/>
      <c r="G41" s="168"/>
      <c r="I41" s="137"/>
      <c r="K41" s="118"/>
    </row>
    <row r="42" spans="1:12" s="111" customFormat="1">
      <c r="A42" s="145"/>
      <c r="B42" s="169" t="s">
        <v>65</v>
      </c>
      <c r="C42" s="170"/>
      <c r="D42" s="171"/>
      <c r="E42" s="169" t="s">
        <v>66</v>
      </c>
      <c r="F42" s="171"/>
      <c r="G42" s="146" t="s">
        <v>67</v>
      </c>
      <c r="I42" s="137"/>
      <c r="K42" s="118"/>
    </row>
    <row r="43" spans="1:12" s="111" customFormat="1">
      <c r="B43" s="172" t="s">
        <v>68</v>
      </c>
      <c r="C43" s="173"/>
      <c r="D43" s="174"/>
      <c r="E43" s="175">
        <f>+I37</f>
        <v>515078.93</v>
      </c>
      <c r="F43" s="176"/>
      <c r="G43" s="147">
        <f>+E43/E45*100</f>
        <v>26.861024007379509</v>
      </c>
    </row>
    <row r="44" spans="1:12" s="111" customFormat="1" ht="17.25">
      <c r="B44" s="172" t="s">
        <v>69</v>
      </c>
      <c r="C44" s="173"/>
      <c r="D44" s="174"/>
      <c r="E44" s="177">
        <f>+H37-E43</f>
        <v>1402491.04</v>
      </c>
      <c r="F44" s="178"/>
      <c r="G44" s="147">
        <f>+E44/E45*100</f>
        <v>73.138975992620487</v>
      </c>
      <c r="H44" s="125"/>
      <c r="J44" s="148"/>
    </row>
    <row r="45" spans="1:12" s="111" customFormat="1">
      <c r="B45" s="159" t="s">
        <v>62</v>
      </c>
      <c r="C45" s="160"/>
      <c r="D45" s="161"/>
      <c r="E45" s="162">
        <f>SUM(E43:E44)</f>
        <v>1917569.97</v>
      </c>
      <c r="F45" s="163"/>
      <c r="G45" s="149">
        <v>100.00000000000001</v>
      </c>
      <c r="J45" s="148"/>
    </row>
    <row r="46" spans="1:12" s="111" customFormat="1">
      <c r="J46" s="148"/>
    </row>
  </sheetData>
  <mergeCells count="19">
    <mergeCell ref="B39:E39"/>
    <mergeCell ref="B2:H2"/>
    <mergeCell ref="B3:H3"/>
    <mergeCell ref="E44:F44"/>
    <mergeCell ref="B45:D45"/>
    <mergeCell ref="E45:F45"/>
    <mergeCell ref="B1:H1"/>
    <mergeCell ref="A4:I4"/>
    <mergeCell ref="A5:I5"/>
    <mergeCell ref="A6:I6"/>
    <mergeCell ref="B38:E38"/>
    <mergeCell ref="B44:D44"/>
    <mergeCell ref="B41:G41"/>
    <mergeCell ref="B42:D42"/>
    <mergeCell ref="E42:F42"/>
    <mergeCell ref="B43:D43"/>
    <mergeCell ref="E43:F43"/>
    <mergeCell ref="A7:I7"/>
    <mergeCell ref="A37:G3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4"/>
  <sheetViews>
    <sheetView workbookViewId="0">
      <selection activeCell="I3" sqref="I3"/>
    </sheetView>
  </sheetViews>
  <sheetFormatPr baseColWidth="10" defaultRowHeight="15"/>
  <cols>
    <col min="1" max="1" width="18.85546875" customWidth="1"/>
    <col min="2" max="2" width="23" customWidth="1"/>
    <col min="3" max="3" width="20.5703125" customWidth="1"/>
    <col min="5" max="5" width="19.85546875" customWidth="1"/>
    <col min="6" max="6" width="13.140625" customWidth="1"/>
    <col min="8" max="8" width="15.28515625" customWidth="1"/>
    <col min="9" max="9" width="14.42578125" bestFit="1" customWidth="1"/>
  </cols>
  <sheetData>
    <row r="1" spans="1:16" s="111" customFormat="1">
      <c r="A1" s="15"/>
      <c r="B1" s="182" t="s">
        <v>52</v>
      </c>
      <c r="C1" s="183"/>
      <c r="D1" s="183"/>
      <c r="E1" s="183"/>
      <c r="F1" s="183"/>
      <c r="G1" s="183"/>
      <c r="H1" s="183"/>
      <c r="I1" s="16"/>
    </row>
    <row r="2" spans="1:16" s="111" customFormat="1">
      <c r="A2" s="15"/>
      <c r="B2" s="184" t="s">
        <v>60</v>
      </c>
      <c r="C2" s="184"/>
      <c r="D2" s="184"/>
      <c r="E2" s="184"/>
      <c r="F2" s="184"/>
      <c r="G2" s="184"/>
      <c r="H2" s="184"/>
      <c r="I2" s="16"/>
    </row>
    <row r="3" spans="1:16" s="111" customFormat="1">
      <c r="A3" s="15"/>
      <c r="B3" s="185" t="s">
        <v>61</v>
      </c>
      <c r="C3" s="186"/>
      <c r="D3" s="186"/>
      <c r="E3" s="186"/>
      <c r="F3" s="186"/>
      <c r="G3" s="186"/>
      <c r="H3" s="186"/>
      <c r="I3" s="16"/>
    </row>
    <row r="4" spans="1:16" s="111" customFormat="1">
      <c r="A4" s="180" t="s">
        <v>485</v>
      </c>
      <c r="B4" s="180"/>
      <c r="C4" s="180"/>
      <c r="D4" s="180"/>
      <c r="E4" s="180"/>
      <c r="F4" s="180"/>
      <c r="G4" s="180"/>
      <c r="H4" s="180"/>
      <c r="I4" s="180"/>
    </row>
    <row r="5" spans="1:16" s="111" customFormat="1">
      <c r="A5" s="180"/>
      <c r="B5" s="180"/>
      <c r="C5" s="180"/>
      <c r="D5" s="180"/>
      <c r="E5" s="180"/>
      <c r="F5" s="180"/>
      <c r="G5" s="180"/>
      <c r="H5" s="180"/>
      <c r="I5" s="180"/>
    </row>
    <row r="6" spans="1:16" s="111" customFormat="1" ht="23.25">
      <c r="A6" s="179" t="s">
        <v>486</v>
      </c>
      <c r="B6" s="179"/>
      <c r="C6" s="179"/>
      <c r="D6" s="179"/>
      <c r="E6" s="179"/>
      <c r="F6" s="179"/>
      <c r="G6" s="179"/>
      <c r="H6" s="179"/>
      <c r="I6" s="179"/>
    </row>
    <row r="7" spans="1:16" s="111" customFormat="1">
      <c r="A7" s="181" t="s">
        <v>497</v>
      </c>
      <c r="B7" s="181"/>
      <c r="C7" s="181"/>
      <c r="D7" s="181"/>
      <c r="E7" s="181"/>
      <c r="F7" s="181"/>
      <c r="G7" s="181"/>
      <c r="H7" s="181"/>
      <c r="I7" s="181"/>
    </row>
    <row r="8" spans="1:16" s="111" customFormat="1" ht="65.25" customHeight="1">
      <c r="A8" s="126" t="s">
        <v>53</v>
      </c>
      <c r="B8" s="126" t="s">
        <v>54</v>
      </c>
      <c r="C8" s="126" t="s">
        <v>488</v>
      </c>
      <c r="D8" s="127" t="s">
        <v>55</v>
      </c>
      <c r="E8" s="126" t="s">
        <v>56</v>
      </c>
      <c r="F8" s="126" t="s">
        <v>57</v>
      </c>
      <c r="G8" s="126" t="s">
        <v>58</v>
      </c>
      <c r="H8" s="128" t="s">
        <v>59</v>
      </c>
      <c r="I8" s="128" t="s">
        <v>489</v>
      </c>
    </row>
    <row r="9" spans="1:16" ht="75">
      <c r="A9" s="8" t="s">
        <v>0</v>
      </c>
      <c r="B9" s="6" t="s">
        <v>1</v>
      </c>
      <c r="C9" s="5">
        <v>41792</v>
      </c>
      <c r="D9" s="7" t="s">
        <v>2</v>
      </c>
      <c r="E9" s="7" t="s">
        <v>3</v>
      </c>
      <c r="F9" s="7" t="s">
        <v>4</v>
      </c>
      <c r="G9" s="10" t="s">
        <v>70</v>
      </c>
      <c r="H9" s="1">
        <v>22384.6</v>
      </c>
      <c r="I9" s="1"/>
      <c r="J9" s="3"/>
      <c r="K9" s="3"/>
      <c r="L9" s="3"/>
      <c r="M9" s="3"/>
      <c r="N9" s="3"/>
      <c r="O9" s="3"/>
      <c r="P9" s="3"/>
    </row>
    <row r="10" spans="1:16" ht="60">
      <c r="A10" s="8" t="s">
        <v>5</v>
      </c>
      <c r="B10" s="6" t="s">
        <v>6</v>
      </c>
      <c r="C10" s="5">
        <v>41793</v>
      </c>
      <c r="D10" s="7" t="s">
        <v>2</v>
      </c>
      <c r="E10" s="7" t="s">
        <v>7</v>
      </c>
      <c r="F10" s="7" t="s">
        <v>8</v>
      </c>
      <c r="G10" s="10" t="s">
        <v>71</v>
      </c>
      <c r="H10" s="1">
        <v>3524.99</v>
      </c>
      <c r="I10" s="1">
        <v>3524.99</v>
      </c>
      <c r="J10" s="2"/>
      <c r="K10" s="2"/>
      <c r="L10" s="2"/>
      <c r="M10" s="2"/>
      <c r="N10" s="2"/>
      <c r="O10" s="2"/>
      <c r="P10" s="2"/>
    </row>
    <row r="11" spans="1:16" ht="90">
      <c r="A11" s="8" t="s">
        <v>0</v>
      </c>
      <c r="B11" s="6" t="s">
        <v>9</v>
      </c>
      <c r="C11" s="5">
        <v>41793</v>
      </c>
      <c r="D11" s="7" t="s">
        <v>2</v>
      </c>
      <c r="E11" s="7" t="s">
        <v>10</v>
      </c>
      <c r="F11" s="7" t="s">
        <v>11</v>
      </c>
      <c r="G11" s="10" t="s">
        <v>71</v>
      </c>
      <c r="H11" s="1">
        <v>50493.84</v>
      </c>
      <c r="I11" s="1">
        <v>50493.84</v>
      </c>
      <c r="J11" s="3"/>
      <c r="K11" s="3"/>
      <c r="L11" s="3"/>
      <c r="M11" s="3"/>
      <c r="N11" s="3"/>
      <c r="O11" s="3"/>
      <c r="P11" s="3"/>
    </row>
    <row r="12" spans="1:16" ht="90">
      <c r="A12" s="8" t="s">
        <v>12</v>
      </c>
      <c r="B12" s="6" t="s">
        <v>13</v>
      </c>
      <c r="C12" s="5">
        <v>41793</v>
      </c>
      <c r="D12" s="7" t="s">
        <v>2</v>
      </c>
      <c r="E12" s="7" t="s">
        <v>14</v>
      </c>
      <c r="F12" s="7" t="s">
        <v>15</v>
      </c>
      <c r="G12" s="10" t="s">
        <v>70</v>
      </c>
      <c r="H12" s="1">
        <v>321400</v>
      </c>
      <c r="I12" s="1"/>
      <c r="J12" s="3"/>
      <c r="K12" s="3"/>
      <c r="L12" s="3"/>
      <c r="M12" s="3"/>
      <c r="N12" s="3"/>
      <c r="O12" s="3"/>
      <c r="P12" s="3"/>
    </row>
    <row r="13" spans="1:16" ht="60">
      <c r="A13" s="8" t="s">
        <v>12</v>
      </c>
      <c r="B13" s="6" t="s">
        <v>16</v>
      </c>
      <c r="C13" s="5">
        <v>41795</v>
      </c>
      <c r="D13" s="7" t="s">
        <v>2</v>
      </c>
      <c r="E13" s="7" t="s">
        <v>17</v>
      </c>
      <c r="F13" s="7" t="s">
        <v>18</v>
      </c>
      <c r="G13" s="10" t="s">
        <v>72</v>
      </c>
      <c r="H13" s="1">
        <v>31540.15</v>
      </c>
      <c r="I13" s="1"/>
      <c r="J13" s="3"/>
      <c r="K13" s="3"/>
      <c r="L13" s="3"/>
      <c r="M13" s="3"/>
      <c r="N13" s="3"/>
      <c r="O13" s="3"/>
      <c r="P13" s="3"/>
    </row>
    <row r="14" spans="1:16" ht="60">
      <c r="A14" s="8" t="s">
        <v>19</v>
      </c>
      <c r="B14" s="6" t="s">
        <v>20</v>
      </c>
      <c r="C14" s="5">
        <v>41799</v>
      </c>
      <c r="D14" s="7" t="s">
        <v>2</v>
      </c>
      <c r="E14" s="7" t="s">
        <v>21</v>
      </c>
      <c r="F14" s="7" t="s">
        <v>18</v>
      </c>
      <c r="G14" s="10" t="s">
        <v>72</v>
      </c>
      <c r="H14" s="1">
        <v>10089</v>
      </c>
      <c r="I14" s="1"/>
      <c r="J14" s="2"/>
      <c r="K14" s="2"/>
      <c r="L14" s="2"/>
      <c r="M14" s="2"/>
      <c r="N14" s="2"/>
      <c r="O14" s="2"/>
      <c r="P14" s="2"/>
    </row>
    <row r="15" spans="1:16" ht="75">
      <c r="A15" s="8" t="s">
        <v>22</v>
      </c>
      <c r="B15" s="6" t="s">
        <v>23</v>
      </c>
      <c r="C15" s="5">
        <v>41801</v>
      </c>
      <c r="D15" s="7" t="s">
        <v>2</v>
      </c>
      <c r="E15" s="7" t="s">
        <v>24</v>
      </c>
      <c r="F15" s="7" t="s">
        <v>25</v>
      </c>
      <c r="G15" s="10" t="s">
        <v>71</v>
      </c>
      <c r="H15" s="1">
        <v>42160.800000000003</v>
      </c>
      <c r="I15" s="1">
        <v>42160.800000000003</v>
      </c>
      <c r="J15" s="2"/>
      <c r="K15" s="2"/>
      <c r="L15" s="2"/>
      <c r="M15" s="2"/>
      <c r="N15" s="2"/>
      <c r="O15" s="2"/>
      <c r="P15" s="2"/>
    </row>
    <row r="16" spans="1:16" ht="75">
      <c r="A16" s="8" t="s">
        <v>12</v>
      </c>
      <c r="B16" s="6" t="s">
        <v>26</v>
      </c>
      <c r="C16" s="5">
        <v>41801</v>
      </c>
      <c r="D16" s="7" t="s">
        <v>2</v>
      </c>
      <c r="E16" s="7" t="s">
        <v>27</v>
      </c>
      <c r="F16" s="7" t="s">
        <v>25</v>
      </c>
      <c r="G16" s="10" t="s">
        <v>71</v>
      </c>
      <c r="H16" s="1">
        <v>18349</v>
      </c>
      <c r="I16" s="1">
        <v>18349</v>
      </c>
      <c r="J16" s="2"/>
      <c r="K16" s="2"/>
      <c r="L16" s="2"/>
      <c r="M16" s="2"/>
      <c r="N16" s="2"/>
      <c r="O16" s="2"/>
      <c r="P16" s="2"/>
    </row>
    <row r="17" spans="1:16" ht="90">
      <c r="A17" s="8" t="s">
        <v>28</v>
      </c>
      <c r="B17" s="6" t="s">
        <v>29</v>
      </c>
      <c r="C17" s="5">
        <v>41802</v>
      </c>
      <c r="D17" s="7" t="s">
        <v>2</v>
      </c>
      <c r="E17" s="7" t="s">
        <v>30</v>
      </c>
      <c r="F17" s="7" t="s">
        <v>31</v>
      </c>
      <c r="G17" s="10" t="s">
        <v>70</v>
      </c>
      <c r="H17" s="1">
        <v>200000</v>
      </c>
      <c r="I17" s="1"/>
      <c r="J17" s="2"/>
      <c r="K17" s="2"/>
      <c r="L17" s="2"/>
      <c r="M17" s="2"/>
      <c r="N17" s="2"/>
      <c r="O17" s="2"/>
      <c r="P17" s="2"/>
    </row>
    <row r="18" spans="1:16" ht="60">
      <c r="A18" s="8" t="s">
        <v>32</v>
      </c>
      <c r="B18" s="6" t="s">
        <v>33</v>
      </c>
      <c r="C18" s="5">
        <v>41803</v>
      </c>
      <c r="D18" s="7" t="s">
        <v>2</v>
      </c>
      <c r="E18" s="7" t="s">
        <v>34</v>
      </c>
      <c r="F18" s="7" t="s">
        <v>35</v>
      </c>
      <c r="G18" s="10" t="s">
        <v>70</v>
      </c>
      <c r="H18" s="1">
        <v>2446.4699999999998</v>
      </c>
      <c r="I18" s="1"/>
      <c r="J18" s="2"/>
      <c r="K18" s="2"/>
      <c r="L18" s="2"/>
      <c r="M18" s="2"/>
      <c r="N18" s="2"/>
      <c r="O18" s="2"/>
      <c r="P18" s="2"/>
    </row>
    <row r="19" spans="1:16" ht="105">
      <c r="A19" s="8" t="s">
        <v>22</v>
      </c>
      <c r="B19" s="6" t="s">
        <v>36</v>
      </c>
      <c r="C19" s="5">
        <v>41803</v>
      </c>
      <c r="D19" s="7" t="s">
        <v>2</v>
      </c>
      <c r="E19" s="7" t="s">
        <v>37</v>
      </c>
      <c r="F19" s="7" t="s">
        <v>38</v>
      </c>
      <c r="G19" s="10" t="s">
        <v>71</v>
      </c>
      <c r="H19" s="1">
        <v>48741.67</v>
      </c>
      <c r="I19" s="1">
        <v>48741.67</v>
      </c>
      <c r="J19" s="2"/>
      <c r="K19" s="2"/>
      <c r="L19" s="2"/>
      <c r="M19" s="2"/>
      <c r="N19" s="2"/>
      <c r="O19" s="2"/>
      <c r="P19" s="2"/>
    </row>
    <row r="20" spans="1:16" ht="120">
      <c r="A20" s="8" t="s">
        <v>22</v>
      </c>
      <c r="B20" s="6" t="s">
        <v>39</v>
      </c>
      <c r="C20" s="5">
        <v>41803</v>
      </c>
      <c r="D20" s="7" t="s">
        <v>2</v>
      </c>
      <c r="E20" s="7" t="s">
        <v>40</v>
      </c>
      <c r="F20" s="7" t="s">
        <v>41</v>
      </c>
      <c r="G20" s="10" t="s">
        <v>70</v>
      </c>
      <c r="H20" s="1">
        <v>123900</v>
      </c>
      <c r="I20" s="1"/>
      <c r="J20" s="2"/>
      <c r="K20" s="2"/>
      <c r="L20" s="2"/>
      <c r="M20" s="2"/>
      <c r="N20" s="2"/>
      <c r="O20" s="2"/>
      <c r="P20" s="2"/>
    </row>
    <row r="21" spans="1:16" ht="60">
      <c r="A21" s="8" t="s">
        <v>42</v>
      </c>
      <c r="B21" s="6" t="s">
        <v>43</v>
      </c>
      <c r="C21" s="5">
        <v>41808</v>
      </c>
      <c r="D21" s="7" t="s">
        <v>2</v>
      </c>
      <c r="E21" s="7" t="s">
        <v>44</v>
      </c>
      <c r="F21" s="7" t="s">
        <v>8</v>
      </c>
      <c r="G21" s="10" t="s">
        <v>71</v>
      </c>
      <c r="H21" s="1">
        <v>11636.97</v>
      </c>
      <c r="I21" s="1">
        <v>11636.97</v>
      </c>
      <c r="J21" s="2"/>
      <c r="K21" s="2"/>
      <c r="L21" s="2"/>
      <c r="M21" s="2"/>
      <c r="N21" s="2"/>
      <c r="O21" s="2"/>
      <c r="P21" s="2"/>
    </row>
    <row r="22" spans="1:16" ht="75">
      <c r="A22" s="8" t="s">
        <v>22</v>
      </c>
      <c r="B22" s="6" t="s">
        <v>45</v>
      </c>
      <c r="C22" s="5">
        <v>41814</v>
      </c>
      <c r="D22" s="7" t="s">
        <v>2</v>
      </c>
      <c r="E22" s="7" t="s">
        <v>46</v>
      </c>
      <c r="F22" s="7" t="s">
        <v>47</v>
      </c>
      <c r="G22" s="10" t="s">
        <v>73</v>
      </c>
      <c r="H22" s="1">
        <v>9395.11</v>
      </c>
      <c r="I22" s="1"/>
      <c r="J22" s="2"/>
      <c r="K22" s="2"/>
      <c r="L22" s="2"/>
      <c r="M22" s="2"/>
      <c r="N22" s="2"/>
      <c r="O22" s="2"/>
      <c r="P22" s="2"/>
    </row>
    <row r="23" spans="1:16" ht="75">
      <c r="A23" s="8" t="s">
        <v>48</v>
      </c>
      <c r="B23" s="6" t="s">
        <v>49</v>
      </c>
      <c r="C23" s="5">
        <v>41817</v>
      </c>
      <c r="D23" s="7" t="s">
        <v>2</v>
      </c>
      <c r="E23" s="7" t="s">
        <v>50</v>
      </c>
      <c r="F23" s="7" t="s">
        <v>51</v>
      </c>
      <c r="G23" s="10" t="s">
        <v>71</v>
      </c>
      <c r="H23" s="1">
        <v>38515.199999999997</v>
      </c>
      <c r="I23" s="1">
        <v>38515.199999999997</v>
      </c>
      <c r="J23" s="2"/>
      <c r="K23" s="2"/>
      <c r="L23" s="2"/>
      <c r="M23" s="2"/>
      <c r="N23" s="2"/>
      <c r="O23" s="2"/>
      <c r="P23" s="2"/>
    </row>
    <row r="24" spans="1:16" s="111" customFormat="1">
      <c r="A24" s="187" t="s">
        <v>62</v>
      </c>
      <c r="B24" s="188"/>
      <c r="C24" s="188"/>
      <c r="D24" s="188"/>
      <c r="E24" s="188"/>
      <c r="F24" s="188"/>
      <c r="G24" s="188"/>
      <c r="H24" s="135">
        <f>SUM(H9:H23)</f>
        <v>934577.79999999993</v>
      </c>
      <c r="I24" s="135">
        <f>SUM(I9:I23)</f>
        <v>213422.46999999997</v>
      </c>
    </row>
    <row r="25" spans="1:16" s="111" customFormat="1">
      <c r="A25" s="136"/>
      <c r="B25" s="164"/>
      <c r="C25" s="164"/>
      <c r="D25" s="164"/>
      <c r="E25" s="164"/>
      <c r="I25" s="137"/>
      <c r="K25" s="118"/>
    </row>
    <row r="26" spans="1:16" s="111" customFormat="1">
      <c r="A26" s="136"/>
      <c r="B26" s="165"/>
      <c r="C26" s="165"/>
      <c r="D26" s="165"/>
      <c r="E26" s="165"/>
      <c r="F26" s="138"/>
      <c r="I26" s="137"/>
      <c r="K26" s="118"/>
    </row>
    <row r="27" spans="1:16" s="111" customFormat="1">
      <c r="A27" s="139"/>
      <c r="B27" s="140"/>
      <c r="D27" s="141"/>
      <c r="E27" s="141"/>
      <c r="F27" s="141"/>
      <c r="G27" s="142"/>
      <c r="H27" s="143"/>
      <c r="I27" s="140"/>
      <c r="J27" s="142"/>
      <c r="K27" s="144"/>
      <c r="L27" s="144"/>
    </row>
    <row r="28" spans="1:16" s="111" customFormat="1">
      <c r="A28" s="145" t="s">
        <v>63</v>
      </c>
      <c r="B28" s="166" t="s">
        <v>64</v>
      </c>
      <c r="C28" s="167"/>
      <c r="D28" s="167"/>
      <c r="E28" s="167"/>
      <c r="F28" s="167"/>
      <c r="G28" s="168"/>
      <c r="I28" s="137"/>
      <c r="K28" s="118"/>
    </row>
    <row r="29" spans="1:16" s="111" customFormat="1">
      <c r="A29" s="145"/>
      <c r="B29" s="169" t="s">
        <v>65</v>
      </c>
      <c r="C29" s="170"/>
      <c r="D29" s="171"/>
      <c r="E29" s="169" t="s">
        <v>66</v>
      </c>
      <c r="F29" s="171"/>
      <c r="G29" s="146" t="s">
        <v>67</v>
      </c>
      <c r="I29" s="137"/>
      <c r="K29" s="118"/>
    </row>
    <row r="30" spans="1:16" s="111" customFormat="1">
      <c r="B30" s="172" t="s">
        <v>68</v>
      </c>
      <c r="C30" s="173"/>
      <c r="D30" s="174"/>
      <c r="E30" s="175">
        <f>+I24</f>
        <v>213422.46999999997</v>
      </c>
      <c r="F30" s="176"/>
      <c r="G30" s="147">
        <f>+E30/E32*100</f>
        <v>22.836244344772581</v>
      </c>
    </row>
    <row r="31" spans="1:16" s="111" customFormat="1" ht="17.25">
      <c r="B31" s="172" t="s">
        <v>69</v>
      </c>
      <c r="C31" s="173"/>
      <c r="D31" s="174"/>
      <c r="E31" s="177">
        <f>+H24-E30</f>
        <v>721155.33</v>
      </c>
      <c r="F31" s="178"/>
      <c r="G31" s="147">
        <f>+E31/E32*100</f>
        <v>77.163755655227419</v>
      </c>
      <c r="H31" s="125"/>
      <c r="J31" s="148"/>
    </row>
    <row r="32" spans="1:16" s="111" customFormat="1">
      <c r="B32" s="159" t="s">
        <v>62</v>
      </c>
      <c r="C32" s="160"/>
      <c r="D32" s="161"/>
      <c r="E32" s="162">
        <f>SUM(E30:E31)</f>
        <v>934577.79999999993</v>
      </c>
      <c r="F32" s="163"/>
      <c r="G32" s="149">
        <v>100.00000000000001</v>
      </c>
      <c r="J32" s="148"/>
    </row>
    <row r="33" spans="1:16" s="111" customFormat="1">
      <c r="J33" s="148"/>
    </row>
    <row r="34" spans="1:16">
      <c r="A34" s="9"/>
      <c r="B34" s="9"/>
      <c r="C34" s="9"/>
      <c r="D34" s="9"/>
      <c r="E34" s="9"/>
      <c r="F34" s="9"/>
      <c r="G34" s="11"/>
      <c r="H34" s="4"/>
      <c r="I34" s="4"/>
      <c r="J34" s="4"/>
      <c r="K34" s="4"/>
      <c r="L34" s="4"/>
      <c r="M34" s="4"/>
      <c r="N34" s="4"/>
      <c r="O34" s="4"/>
      <c r="P34" s="4"/>
    </row>
  </sheetData>
  <mergeCells count="19">
    <mergeCell ref="E32:F32"/>
    <mergeCell ref="E31:F31"/>
    <mergeCell ref="B26:E26"/>
    <mergeCell ref="B28:G28"/>
    <mergeCell ref="B29:D29"/>
    <mergeCell ref="E29:F29"/>
    <mergeCell ref="B30:D30"/>
    <mergeCell ref="E30:F30"/>
    <mergeCell ref="B31:D31"/>
    <mergeCell ref="B32:D32"/>
    <mergeCell ref="B1:H1"/>
    <mergeCell ref="A4:I4"/>
    <mergeCell ref="A5:I5"/>
    <mergeCell ref="A6:I6"/>
    <mergeCell ref="B25:E25"/>
    <mergeCell ref="A24:G24"/>
    <mergeCell ref="B2:H2"/>
    <mergeCell ref="B3:H3"/>
    <mergeCell ref="A7:I7"/>
  </mergeCell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51"/>
  <sheetViews>
    <sheetView workbookViewId="0">
      <selection activeCell="A8" sqref="A8"/>
    </sheetView>
  </sheetViews>
  <sheetFormatPr baseColWidth="10" defaultRowHeight="15"/>
  <cols>
    <col min="1" max="1" width="15" customWidth="1"/>
    <col min="2" max="2" width="19.42578125" customWidth="1"/>
    <col min="3" max="4" width="10.7109375" bestFit="1" customWidth="1"/>
    <col min="5" max="5" width="19.7109375" bestFit="1" customWidth="1"/>
    <col min="6" max="6" width="15.28515625" bestFit="1" customWidth="1"/>
    <col min="7" max="7" width="10.140625" customWidth="1"/>
    <col min="8" max="9" width="13.42578125" bestFit="1" customWidth="1"/>
  </cols>
  <sheetData>
    <row r="1" spans="1:16" s="111" customFormat="1">
      <c r="A1" s="15"/>
      <c r="B1" s="182" t="s">
        <v>52</v>
      </c>
      <c r="C1" s="183"/>
      <c r="D1" s="183"/>
      <c r="E1" s="183"/>
      <c r="F1" s="183"/>
      <c r="G1" s="183"/>
      <c r="H1" s="183"/>
      <c r="I1" s="16"/>
    </row>
    <row r="2" spans="1:16" s="111" customFormat="1">
      <c r="A2" s="15"/>
      <c r="B2" s="184" t="s">
        <v>60</v>
      </c>
      <c r="C2" s="184"/>
      <c r="D2" s="184"/>
      <c r="E2" s="184"/>
      <c r="F2" s="184"/>
      <c r="G2" s="184"/>
      <c r="H2" s="184"/>
      <c r="I2" s="16"/>
    </row>
    <row r="3" spans="1:16" s="111" customFormat="1">
      <c r="A3" s="15"/>
      <c r="B3" s="185" t="s">
        <v>61</v>
      </c>
      <c r="C3" s="186"/>
      <c r="D3" s="186"/>
      <c r="E3" s="186"/>
      <c r="F3" s="186"/>
      <c r="G3" s="186"/>
      <c r="H3" s="186"/>
      <c r="I3" s="16"/>
    </row>
    <row r="4" spans="1:16" s="111" customFormat="1">
      <c r="A4" s="180" t="s">
        <v>485</v>
      </c>
      <c r="B4" s="180"/>
      <c r="C4" s="180"/>
      <c r="D4" s="180"/>
      <c r="E4" s="180"/>
      <c r="F4" s="180"/>
      <c r="G4" s="180"/>
      <c r="H4" s="180"/>
      <c r="I4" s="180"/>
    </row>
    <row r="5" spans="1:16" s="111" customFormat="1">
      <c r="A5" s="180"/>
      <c r="B5" s="180"/>
      <c r="C5" s="180"/>
      <c r="D5" s="180"/>
      <c r="E5" s="180"/>
      <c r="F5" s="180"/>
      <c r="G5" s="180"/>
      <c r="H5" s="180"/>
      <c r="I5" s="180"/>
    </row>
    <row r="6" spans="1:16" s="111" customFormat="1" ht="23.25">
      <c r="A6" s="179" t="s">
        <v>486</v>
      </c>
      <c r="B6" s="179"/>
      <c r="C6" s="179"/>
      <c r="D6" s="179"/>
      <c r="E6" s="179"/>
      <c r="F6" s="179"/>
      <c r="G6" s="179"/>
      <c r="H6" s="179"/>
      <c r="I6" s="179"/>
    </row>
    <row r="7" spans="1:16" s="111" customFormat="1">
      <c r="A7" s="181" t="s">
        <v>498</v>
      </c>
      <c r="B7" s="181"/>
      <c r="C7" s="181"/>
      <c r="D7" s="181"/>
      <c r="E7" s="181"/>
      <c r="F7" s="181"/>
      <c r="G7" s="181"/>
      <c r="H7" s="181"/>
      <c r="I7" s="181"/>
    </row>
    <row r="8" spans="1:16" s="111" customFormat="1" ht="65.25" customHeight="1">
      <c r="A8" s="126" t="s">
        <v>53</v>
      </c>
      <c r="B8" s="126" t="s">
        <v>54</v>
      </c>
      <c r="C8" s="126" t="s">
        <v>488</v>
      </c>
      <c r="D8" s="127" t="s">
        <v>55</v>
      </c>
      <c r="E8" s="126" t="s">
        <v>56</v>
      </c>
      <c r="F8" s="126" t="s">
        <v>57</v>
      </c>
      <c r="G8" s="126" t="s">
        <v>58</v>
      </c>
      <c r="H8" s="128" t="s">
        <v>59</v>
      </c>
      <c r="I8" s="128" t="s">
        <v>489</v>
      </c>
    </row>
    <row r="9" spans="1:16" s="64" customFormat="1" ht="75">
      <c r="A9" s="88" t="s">
        <v>127</v>
      </c>
      <c r="B9" s="68" t="s">
        <v>332</v>
      </c>
      <c r="C9" s="68">
        <v>41760</v>
      </c>
      <c r="D9" s="86" t="s">
        <v>2</v>
      </c>
      <c r="E9" s="68" t="s">
        <v>333</v>
      </c>
      <c r="F9" s="68" t="s">
        <v>334</v>
      </c>
      <c r="G9" s="69" t="s">
        <v>73</v>
      </c>
      <c r="H9" s="77">
        <v>60283.21</v>
      </c>
      <c r="I9" s="77"/>
      <c r="J9" s="65"/>
      <c r="K9" s="72"/>
      <c r="L9" s="72"/>
      <c r="M9" s="72"/>
      <c r="N9" s="72"/>
      <c r="O9" s="72"/>
      <c r="P9" s="72"/>
    </row>
    <row r="10" spans="1:16" s="64" customFormat="1" ht="75">
      <c r="A10" s="88" t="s">
        <v>127</v>
      </c>
      <c r="B10" s="68" t="s">
        <v>335</v>
      </c>
      <c r="C10" s="68">
        <v>41760</v>
      </c>
      <c r="D10" s="86" t="s">
        <v>2</v>
      </c>
      <c r="E10" s="68" t="s">
        <v>333</v>
      </c>
      <c r="F10" s="68" t="s">
        <v>180</v>
      </c>
      <c r="G10" s="69" t="s">
        <v>70</v>
      </c>
      <c r="H10" s="77">
        <v>42993.3</v>
      </c>
      <c r="I10" s="77"/>
      <c r="J10" s="65"/>
      <c r="K10" s="72"/>
      <c r="L10" s="72"/>
      <c r="M10" s="72"/>
      <c r="N10" s="72"/>
      <c r="O10" s="72"/>
      <c r="P10" s="72"/>
    </row>
    <row r="11" spans="1:16" s="64" customFormat="1" ht="60">
      <c r="A11" s="88" t="s">
        <v>127</v>
      </c>
      <c r="B11" s="68" t="s">
        <v>336</v>
      </c>
      <c r="C11" s="68">
        <v>41760</v>
      </c>
      <c r="D11" s="86" t="s">
        <v>2</v>
      </c>
      <c r="E11" s="68" t="s">
        <v>337</v>
      </c>
      <c r="F11" s="68" t="s">
        <v>338</v>
      </c>
      <c r="G11" s="69" t="s">
        <v>71</v>
      </c>
      <c r="H11" s="77">
        <v>41890</v>
      </c>
      <c r="I11" s="77">
        <v>41890</v>
      </c>
      <c r="J11" s="65"/>
      <c r="K11" s="72"/>
      <c r="L11" s="72"/>
      <c r="M11" s="72"/>
      <c r="N11" s="72"/>
      <c r="O11" s="72"/>
      <c r="P11" s="72"/>
    </row>
    <row r="12" spans="1:16" s="64" customFormat="1" ht="45">
      <c r="A12" s="88" t="s">
        <v>127</v>
      </c>
      <c r="B12" s="68" t="s">
        <v>339</v>
      </c>
      <c r="C12" s="68">
        <v>41760</v>
      </c>
      <c r="D12" s="86" t="s">
        <v>2</v>
      </c>
      <c r="E12" s="68" t="s">
        <v>340</v>
      </c>
      <c r="F12" s="68" t="s">
        <v>341</v>
      </c>
      <c r="G12" s="69" t="s">
        <v>73</v>
      </c>
      <c r="H12" s="77">
        <v>83000.02</v>
      </c>
      <c r="I12" s="77"/>
      <c r="J12" s="65"/>
      <c r="K12" s="72"/>
      <c r="L12" s="72"/>
      <c r="M12" s="72"/>
      <c r="N12" s="72"/>
      <c r="O12" s="72"/>
      <c r="P12" s="72"/>
    </row>
    <row r="13" spans="1:16" s="64" customFormat="1" ht="45">
      <c r="A13" s="88" t="s">
        <v>22</v>
      </c>
      <c r="B13" s="68" t="s">
        <v>342</v>
      </c>
      <c r="C13" s="68">
        <v>41761</v>
      </c>
      <c r="D13" s="86" t="s">
        <v>2</v>
      </c>
      <c r="E13" s="68" t="s">
        <v>343</v>
      </c>
      <c r="F13" s="68" t="s">
        <v>344</v>
      </c>
      <c r="G13" s="69" t="s">
        <v>71</v>
      </c>
      <c r="H13" s="77">
        <v>11446</v>
      </c>
      <c r="I13" s="77">
        <v>11446</v>
      </c>
      <c r="J13" s="65"/>
      <c r="K13" s="72"/>
      <c r="L13" s="72"/>
      <c r="M13" s="72"/>
      <c r="N13" s="72"/>
      <c r="O13" s="72"/>
      <c r="P13" s="72"/>
    </row>
    <row r="14" spans="1:16" s="64" customFormat="1" ht="60">
      <c r="A14" s="88" t="s">
        <v>91</v>
      </c>
      <c r="B14" s="68" t="s">
        <v>345</v>
      </c>
      <c r="C14" s="68">
        <v>41761</v>
      </c>
      <c r="D14" s="86" t="s">
        <v>2</v>
      </c>
      <c r="E14" s="68" t="s">
        <v>346</v>
      </c>
      <c r="F14" s="68" t="s">
        <v>167</v>
      </c>
      <c r="G14" s="69" t="s">
        <v>71</v>
      </c>
      <c r="H14" s="77">
        <v>35754.5</v>
      </c>
      <c r="I14" s="77">
        <v>35754.5</v>
      </c>
      <c r="J14" s="65"/>
      <c r="K14" s="72"/>
      <c r="L14" s="72"/>
      <c r="M14" s="72"/>
      <c r="N14" s="72"/>
      <c r="O14" s="72"/>
      <c r="P14" s="72"/>
    </row>
    <row r="15" spans="1:16" s="64" customFormat="1" ht="75">
      <c r="A15" s="88" t="s">
        <v>127</v>
      </c>
      <c r="B15" s="68" t="s">
        <v>347</v>
      </c>
      <c r="C15" s="68">
        <v>41761</v>
      </c>
      <c r="D15" s="86" t="s">
        <v>2</v>
      </c>
      <c r="E15" s="68" t="s">
        <v>348</v>
      </c>
      <c r="F15" s="68" t="s">
        <v>197</v>
      </c>
      <c r="G15" s="69" t="s">
        <v>198</v>
      </c>
      <c r="H15" s="77">
        <v>19470</v>
      </c>
      <c r="I15" s="77">
        <v>19470</v>
      </c>
      <c r="J15" s="65"/>
      <c r="K15" s="72"/>
      <c r="L15" s="72"/>
      <c r="M15" s="72"/>
      <c r="N15" s="72"/>
      <c r="O15" s="72"/>
      <c r="P15" s="72"/>
    </row>
    <row r="16" spans="1:16" s="64" customFormat="1" ht="75">
      <c r="A16" s="88" t="s">
        <v>5</v>
      </c>
      <c r="B16" s="68" t="s">
        <v>349</v>
      </c>
      <c r="C16" s="68">
        <v>41761</v>
      </c>
      <c r="D16" s="86" t="s">
        <v>2</v>
      </c>
      <c r="E16" s="68" t="s">
        <v>350</v>
      </c>
      <c r="F16" s="68" t="s">
        <v>15</v>
      </c>
      <c r="G16" s="69" t="s">
        <v>235</v>
      </c>
      <c r="H16" s="77">
        <v>321400</v>
      </c>
      <c r="I16" s="77"/>
      <c r="J16" s="65"/>
      <c r="K16" s="72"/>
      <c r="L16" s="72"/>
      <c r="M16" s="72"/>
      <c r="N16" s="72"/>
      <c r="O16" s="72"/>
      <c r="P16" s="72"/>
    </row>
    <row r="17" spans="1:16" s="64" customFormat="1" ht="60">
      <c r="A17" s="88" t="s">
        <v>91</v>
      </c>
      <c r="B17" s="68" t="s">
        <v>351</v>
      </c>
      <c r="C17" s="68">
        <v>41765</v>
      </c>
      <c r="D17" s="86" t="s">
        <v>2</v>
      </c>
      <c r="E17" s="68" t="s">
        <v>352</v>
      </c>
      <c r="F17" s="68" t="s">
        <v>353</v>
      </c>
      <c r="G17" s="69" t="s">
        <v>71</v>
      </c>
      <c r="H17" s="77">
        <v>39500</v>
      </c>
      <c r="I17" s="77">
        <v>39500</v>
      </c>
      <c r="J17" s="65"/>
      <c r="K17" s="72"/>
      <c r="L17" s="72"/>
      <c r="M17" s="72"/>
      <c r="N17" s="72"/>
      <c r="O17" s="72"/>
      <c r="P17" s="72"/>
    </row>
    <row r="18" spans="1:16" s="64" customFormat="1" ht="75">
      <c r="A18" s="88" t="s">
        <v>127</v>
      </c>
      <c r="B18" s="68" t="s">
        <v>354</v>
      </c>
      <c r="C18" s="68">
        <v>41765</v>
      </c>
      <c r="D18" s="86" t="s">
        <v>2</v>
      </c>
      <c r="E18" s="68" t="s">
        <v>355</v>
      </c>
      <c r="F18" s="68" t="s">
        <v>356</v>
      </c>
      <c r="G18" s="69" t="s">
        <v>198</v>
      </c>
      <c r="H18" s="77">
        <v>5900</v>
      </c>
      <c r="I18" s="77">
        <v>5900</v>
      </c>
      <c r="J18" s="65"/>
      <c r="K18" s="72"/>
      <c r="L18" s="72"/>
      <c r="M18" s="72"/>
      <c r="N18" s="72"/>
      <c r="O18" s="72"/>
      <c r="P18" s="72"/>
    </row>
    <row r="19" spans="1:16" s="64" customFormat="1" ht="60">
      <c r="A19" s="88" t="s">
        <v>127</v>
      </c>
      <c r="B19" s="68" t="s">
        <v>357</v>
      </c>
      <c r="C19" s="68">
        <v>41765</v>
      </c>
      <c r="D19" s="86" t="s">
        <v>2</v>
      </c>
      <c r="E19" s="68" t="s">
        <v>358</v>
      </c>
      <c r="F19" s="68" t="s">
        <v>359</v>
      </c>
      <c r="G19" s="69" t="s">
        <v>71</v>
      </c>
      <c r="H19" s="77">
        <v>13664.4</v>
      </c>
      <c r="I19" s="77">
        <v>13664.4</v>
      </c>
      <c r="J19" s="65"/>
      <c r="K19" s="72"/>
      <c r="L19" s="72"/>
      <c r="M19" s="72"/>
      <c r="N19" s="72"/>
      <c r="O19" s="72"/>
      <c r="P19" s="72"/>
    </row>
    <row r="20" spans="1:16" s="64" customFormat="1" ht="45">
      <c r="A20" s="88" t="s">
        <v>148</v>
      </c>
      <c r="B20" s="68" t="s">
        <v>360</v>
      </c>
      <c r="C20" s="68">
        <v>41765</v>
      </c>
      <c r="D20" s="86" t="s">
        <v>2</v>
      </c>
      <c r="E20" s="68" t="s">
        <v>361</v>
      </c>
      <c r="F20" s="68" t="s">
        <v>362</v>
      </c>
      <c r="G20" s="69" t="s">
        <v>71</v>
      </c>
      <c r="H20" s="77">
        <v>7900.02</v>
      </c>
      <c r="I20" s="77">
        <v>7900.02</v>
      </c>
      <c r="J20" s="65"/>
      <c r="K20" s="72"/>
      <c r="L20" s="72"/>
      <c r="M20" s="72"/>
      <c r="N20" s="72"/>
      <c r="O20" s="72"/>
      <c r="P20" s="72"/>
    </row>
    <row r="21" spans="1:16" s="64" customFormat="1" ht="90">
      <c r="A21" s="88" t="s">
        <v>127</v>
      </c>
      <c r="B21" s="68" t="s">
        <v>363</v>
      </c>
      <c r="C21" s="68">
        <v>41767</v>
      </c>
      <c r="D21" s="86" t="s">
        <v>2</v>
      </c>
      <c r="E21" s="68" t="s">
        <v>364</v>
      </c>
      <c r="F21" s="68" t="s">
        <v>365</v>
      </c>
      <c r="G21" s="69" t="s">
        <v>71</v>
      </c>
      <c r="H21" s="77">
        <v>246861.9</v>
      </c>
      <c r="I21" s="77">
        <v>246861.9</v>
      </c>
      <c r="J21" s="65"/>
      <c r="K21" s="72"/>
      <c r="L21" s="72"/>
      <c r="M21" s="72"/>
      <c r="N21" s="72"/>
      <c r="O21" s="72"/>
      <c r="P21" s="72"/>
    </row>
    <row r="22" spans="1:16" s="64" customFormat="1" ht="75">
      <c r="A22" s="88" t="s">
        <v>127</v>
      </c>
      <c r="B22" s="68" t="s">
        <v>366</v>
      </c>
      <c r="C22" s="68">
        <v>41768</v>
      </c>
      <c r="D22" s="86" t="s">
        <v>2</v>
      </c>
      <c r="E22" s="68" t="s">
        <v>367</v>
      </c>
      <c r="F22" s="68" t="s">
        <v>359</v>
      </c>
      <c r="G22" s="69" t="s">
        <v>71</v>
      </c>
      <c r="H22" s="77">
        <v>17204.400000000001</v>
      </c>
      <c r="I22" s="77">
        <v>17204.400000000001</v>
      </c>
      <c r="J22" s="65"/>
      <c r="K22" s="72"/>
      <c r="L22" s="72"/>
      <c r="M22" s="72"/>
      <c r="N22" s="72"/>
      <c r="O22" s="72"/>
      <c r="P22" s="72"/>
    </row>
    <row r="23" spans="1:16" s="64" customFormat="1" ht="60">
      <c r="A23" s="88" t="s">
        <v>48</v>
      </c>
      <c r="B23" s="68" t="s">
        <v>368</v>
      </c>
      <c r="C23" s="68">
        <v>41773</v>
      </c>
      <c r="D23" s="86" t="s">
        <v>2</v>
      </c>
      <c r="E23" s="68" t="s">
        <v>369</v>
      </c>
      <c r="F23" s="68" t="s">
        <v>370</v>
      </c>
      <c r="G23" s="69" t="s">
        <v>71</v>
      </c>
      <c r="H23" s="77">
        <v>13600</v>
      </c>
      <c r="I23" s="77">
        <v>13600</v>
      </c>
      <c r="J23" s="65"/>
      <c r="K23" s="72"/>
      <c r="L23" s="72"/>
      <c r="M23" s="72"/>
      <c r="N23" s="72"/>
      <c r="O23" s="72"/>
      <c r="P23" s="72"/>
    </row>
    <row r="24" spans="1:16" s="64" customFormat="1" ht="60">
      <c r="A24" s="88" t="s">
        <v>371</v>
      </c>
      <c r="B24" s="68" t="s">
        <v>372</v>
      </c>
      <c r="C24" s="68">
        <v>41773</v>
      </c>
      <c r="D24" s="86" t="s">
        <v>2</v>
      </c>
      <c r="E24" s="68" t="s">
        <v>373</v>
      </c>
      <c r="F24" s="68" t="s">
        <v>374</v>
      </c>
      <c r="G24" s="69" t="s">
        <v>73</v>
      </c>
      <c r="H24" s="77">
        <v>4012</v>
      </c>
      <c r="I24" s="77"/>
      <c r="J24" s="65"/>
      <c r="K24" s="72"/>
      <c r="L24" s="72"/>
      <c r="M24" s="72"/>
      <c r="N24" s="72"/>
      <c r="O24" s="72"/>
      <c r="P24" s="72"/>
    </row>
    <row r="25" spans="1:16" s="64" customFormat="1" ht="60">
      <c r="A25" s="88" t="s">
        <v>102</v>
      </c>
      <c r="B25" s="68" t="s">
        <v>375</v>
      </c>
      <c r="C25" s="68">
        <v>41774</v>
      </c>
      <c r="D25" s="86" t="s">
        <v>2</v>
      </c>
      <c r="E25" s="68" t="s">
        <v>376</v>
      </c>
      <c r="F25" s="68" t="s">
        <v>171</v>
      </c>
      <c r="G25" s="69" t="s">
        <v>70</v>
      </c>
      <c r="H25" s="77">
        <v>52617.760000000002</v>
      </c>
      <c r="I25" s="77"/>
      <c r="J25" s="65"/>
      <c r="K25" s="72"/>
      <c r="L25" s="72"/>
      <c r="M25" s="72"/>
      <c r="N25" s="72"/>
      <c r="O25" s="72"/>
      <c r="P25" s="72"/>
    </row>
    <row r="26" spans="1:16" s="64" customFormat="1" ht="30">
      <c r="A26" s="88" t="s">
        <v>377</v>
      </c>
      <c r="B26" s="68" t="s">
        <v>378</v>
      </c>
      <c r="C26" s="68">
        <v>41774</v>
      </c>
      <c r="D26" s="86" t="s">
        <v>2</v>
      </c>
      <c r="E26" s="68" t="s">
        <v>379</v>
      </c>
      <c r="F26" s="68" t="s">
        <v>35</v>
      </c>
      <c r="G26" s="69" t="s">
        <v>70</v>
      </c>
      <c r="H26" s="77">
        <v>2940.01</v>
      </c>
      <c r="I26" s="77"/>
      <c r="J26" s="65"/>
      <c r="K26" s="72"/>
      <c r="L26" s="72"/>
      <c r="M26" s="72"/>
      <c r="N26" s="72"/>
      <c r="O26" s="72"/>
      <c r="P26" s="72"/>
    </row>
    <row r="27" spans="1:16" s="64" customFormat="1" ht="90">
      <c r="A27" s="88" t="s">
        <v>0</v>
      </c>
      <c r="B27" s="68" t="s">
        <v>380</v>
      </c>
      <c r="C27" s="68">
        <v>41774</v>
      </c>
      <c r="D27" s="86" t="s">
        <v>2</v>
      </c>
      <c r="E27" s="68" t="s">
        <v>324</v>
      </c>
      <c r="F27" s="68" t="s">
        <v>325</v>
      </c>
      <c r="G27" s="69" t="s">
        <v>71</v>
      </c>
      <c r="H27" s="77">
        <v>295127.3</v>
      </c>
      <c r="I27" s="77">
        <v>295127.3</v>
      </c>
      <c r="J27" s="65"/>
      <c r="K27" s="72"/>
      <c r="L27" s="72"/>
      <c r="M27" s="72"/>
      <c r="N27" s="72"/>
      <c r="O27" s="72"/>
      <c r="P27" s="72"/>
    </row>
    <row r="28" spans="1:16" s="64" customFormat="1" ht="90">
      <c r="A28" s="88" t="s">
        <v>0</v>
      </c>
      <c r="B28" s="68" t="s">
        <v>381</v>
      </c>
      <c r="C28" s="68">
        <v>41774</v>
      </c>
      <c r="D28" s="86" t="s">
        <v>2</v>
      </c>
      <c r="E28" s="68" t="s">
        <v>324</v>
      </c>
      <c r="F28" s="68" t="s">
        <v>327</v>
      </c>
      <c r="G28" s="69" t="s">
        <v>71</v>
      </c>
      <c r="H28" s="77">
        <v>254966.38</v>
      </c>
      <c r="I28" s="77">
        <v>254966.38</v>
      </c>
      <c r="J28" s="65"/>
      <c r="K28" s="72"/>
      <c r="L28" s="72"/>
      <c r="M28" s="72"/>
      <c r="N28" s="72"/>
      <c r="O28" s="72"/>
      <c r="P28" s="72"/>
    </row>
    <row r="29" spans="1:16" s="64" customFormat="1" ht="90">
      <c r="A29" s="88" t="s">
        <v>0</v>
      </c>
      <c r="B29" s="68" t="s">
        <v>382</v>
      </c>
      <c r="C29" s="68">
        <v>41774</v>
      </c>
      <c r="D29" s="86" t="s">
        <v>2</v>
      </c>
      <c r="E29" s="68" t="s">
        <v>324</v>
      </c>
      <c r="F29" s="68" t="s">
        <v>330</v>
      </c>
      <c r="G29" s="69" t="s">
        <v>71</v>
      </c>
      <c r="H29" s="77">
        <v>508305.74</v>
      </c>
      <c r="I29" s="77">
        <v>508305.74</v>
      </c>
      <c r="J29" s="65"/>
      <c r="K29" s="72"/>
      <c r="L29" s="72"/>
      <c r="M29" s="72"/>
      <c r="N29" s="72"/>
      <c r="O29" s="72"/>
      <c r="P29" s="72"/>
    </row>
    <row r="30" spans="1:16" s="64" customFormat="1" ht="90">
      <c r="A30" s="88" t="s">
        <v>0</v>
      </c>
      <c r="B30" s="68" t="s">
        <v>383</v>
      </c>
      <c r="C30" s="68">
        <v>41774</v>
      </c>
      <c r="D30" s="86" t="s">
        <v>2</v>
      </c>
      <c r="E30" s="68" t="s">
        <v>324</v>
      </c>
      <c r="F30" s="68" t="s">
        <v>384</v>
      </c>
      <c r="G30" s="69" t="s">
        <v>198</v>
      </c>
      <c r="H30" s="77">
        <v>203394.24</v>
      </c>
      <c r="I30" s="77">
        <v>203394.24</v>
      </c>
      <c r="J30" s="65"/>
      <c r="K30" s="72"/>
      <c r="L30" s="72"/>
      <c r="M30" s="72"/>
      <c r="N30" s="72"/>
      <c r="O30" s="72"/>
      <c r="P30" s="72"/>
    </row>
    <row r="31" spans="1:16" s="64" customFormat="1" ht="45">
      <c r="A31" s="88" t="s">
        <v>127</v>
      </c>
      <c r="B31" s="68" t="s">
        <v>385</v>
      </c>
      <c r="C31" s="68">
        <v>41778</v>
      </c>
      <c r="D31" s="86" t="s">
        <v>2</v>
      </c>
      <c r="E31" s="68" t="s">
        <v>386</v>
      </c>
      <c r="F31" s="68" t="s">
        <v>201</v>
      </c>
      <c r="G31" s="69" t="s">
        <v>71</v>
      </c>
      <c r="H31" s="77">
        <v>14219</v>
      </c>
      <c r="I31" s="77">
        <v>14219</v>
      </c>
      <c r="J31" s="65"/>
      <c r="K31" s="72"/>
      <c r="L31" s="72"/>
      <c r="M31" s="72"/>
      <c r="N31" s="72"/>
      <c r="O31" s="72"/>
      <c r="P31" s="72"/>
    </row>
    <row r="32" spans="1:16" s="64" customFormat="1" ht="60">
      <c r="A32" s="88" t="s">
        <v>91</v>
      </c>
      <c r="B32" s="68" t="s">
        <v>387</v>
      </c>
      <c r="C32" s="68">
        <v>41779</v>
      </c>
      <c r="D32" s="86" t="s">
        <v>2</v>
      </c>
      <c r="E32" s="68" t="s">
        <v>388</v>
      </c>
      <c r="F32" s="68" t="s">
        <v>389</v>
      </c>
      <c r="G32" s="69" t="s">
        <v>71</v>
      </c>
      <c r="H32" s="77">
        <v>18658</v>
      </c>
      <c r="I32" s="77">
        <v>18658</v>
      </c>
      <c r="J32" s="65"/>
      <c r="K32" s="72"/>
      <c r="L32" s="72"/>
      <c r="M32" s="72"/>
      <c r="N32" s="72"/>
      <c r="O32" s="72"/>
      <c r="P32" s="72"/>
    </row>
    <row r="33" spans="1:16" s="64" customFormat="1" ht="45">
      <c r="A33" s="88" t="s">
        <v>12</v>
      </c>
      <c r="B33" s="68" t="s">
        <v>390</v>
      </c>
      <c r="C33" s="68">
        <v>41779</v>
      </c>
      <c r="D33" s="86" t="s">
        <v>2</v>
      </c>
      <c r="E33" s="68" t="s">
        <v>391</v>
      </c>
      <c r="F33" s="68" t="s">
        <v>35</v>
      </c>
      <c r="G33" s="69" t="s">
        <v>73</v>
      </c>
      <c r="H33" s="77">
        <v>136500</v>
      </c>
      <c r="I33" s="77"/>
      <c r="L33" s="75"/>
      <c r="M33" s="75"/>
      <c r="N33" s="75"/>
      <c r="O33" s="75"/>
      <c r="P33" s="75"/>
    </row>
    <row r="34" spans="1:16" s="64" customFormat="1" ht="75">
      <c r="A34" s="88" t="s">
        <v>102</v>
      </c>
      <c r="B34" s="68" t="s">
        <v>392</v>
      </c>
      <c r="C34" s="68">
        <v>41780</v>
      </c>
      <c r="D34" s="86" t="s">
        <v>2</v>
      </c>
      <c r="E34" s="68" t="s">
        <v>393</v>
      </c>
      <c r="F34" s="68" t="s">
        <v>394</v>
      </c>
      <c r="G34" s="69" t="s">
        <v>108</v>
      </c>
      <c r="H34" s="77">
        <v>37183.51</v>
      </c>
      <c r="I34" s="77"/>
      <c r="L34" s="75"/>
      <c r="M34" s="75"/>
      <c r="N34" s="75"/>
      <c r="O34" s="75"/>
      <c r="P34" s="75"/>
    </row>
    <row r="35" spans="1:16" s="64" customFormat="1" ht="75">
      <c r="A35" s="88" t="s">
        <v>22</v>
      </c>
      <c r="B35" s="68" t="s">
        <v>395</v>
      </c>
      <c r="C35" s="68">
        <v>41781</v>
      </c>
      <c r="D35" s="86" t="s">
        <v>323</v>
      </c>
      <c r="E35" s="68" t="s">
        <v>27</v>
      </c>
      <c r="F35" s="68" t="s">
        <v>25</v>
      </c>
      <c r="G35" s="69" t="s">
        <v>71</v>
      </c>
      <c r="H35" s="77">
        <v>16225</v>
      </c>
      <c r="I35" s="77">
        <v>16225</v>
      </c>
    </row>
    <row r="36" spans="1:16" s="64" customFormat="1" ht="75">
      <c r="A36" s="88" t="s">
        <v>22</v>
      </c>
      <c r="B36" s="68" t="s">
        <v>396</v>
      </c>
      <c r="C36" s="68">
        <v>41781</v>
      </c>
      <c r="D36" s="86" t="s">
        <v>323</v>
      </c>
      <c r="E36" s="68" t="s">
        <v>24</v>
      </c>
      <c r="F36" s="68" t="s">
        <v>25</v>
      </c>
      <c r="G36" s="69" t="s">
        <v>71</v>
      </c>
      <c r="H36" s="77">
        <v>42849.8</v>
      </c>
      <c r="I36" s="77">
        <v>42849.8</v>
      </c>
      <c r="L36" s="75"/>
      <c r="M36" s="75"/>
      <c r="N36" s="75"/>
      <c r="O36" s="75"/>
      <c r="P36" s="75"/>
    </row>
    <row r="37" spans="1:16" s="64" customFormat="1" ht="60">
      <c r="A37" s="88" t="s">
        <v>12</v>
      </c>
      <c r="B37" s="68" t="s">
        <v>397</v>
      </c>
      <c r="C37" s="68">
        <v>41782</v>
      </c>
      <c r="D37" s="86" t="s">
        <v>2</v>
      </c>
      <c r="E37" s="68" t="s">
        <v>398</v>
      </c>
      <c r="F37" s="68" t="s">
        <v>399</v>
      </c>
      <c r="G37" s="69" t="s">
        <v>71</v>
      </c>
      <c r="H37" s="77">
        <v>119652</v>
      </c>
      <c r="I37" s="77">
        <v>119652</v>
      </c>
    </row>
    <row r="38" spans="1:16" s="64" customFormat="1" ht="75">
      <c r="A38" s="88" t="s">
        <v>91</v>
      </c>
      <c r="B38" s="68" t="s">
        <v>400</v>
      </c>
      <c r="C38" s="68">
        <v>41785</v>
      </c>
      <c r="D38" s="86" t="s">
        <v>2</v>
      </c>
      <c r="E38" s="68" t="s">
        <v>401</v>
      </c>
      <c r="F38" s="68" t="s">
        <v>167</v>
      </c>
      <c r="G38" s="69" t="s">
        <v>71</v>
      </c>
      <c r="H38" s="77">
        <v>5605</v>
      </c>
      <c r="I38" s="77">
        <v>5605</v>
      </c>
    </row>
    <row r="39" spans="1:16" s="64" customFormat="1" ht="60">
      <c r="A39" s="88" t="s">
        <v>0</v>
      </c>
      <c r="B39" s="84" t="s">
        <v>402</v>
      </c>
      <c r="C39" s="81">
        <v>41787</v>
      </c>
      <c r="D39" s="89" t="s">
        <v>2</v>
      </c>
      <c r="E39" s="90" t="s">
        <v>403</v>
      </c>
      <c r="F39" s="90" t="s">
        <v>330</v>
      </c>
      <c r="G39" s="69" t="s">
        <v>71</v>
      </c>
      <c r="H39" s="77">
        <v>710557.38</v>
      </c>
      <c r="I39" s="77">
        <v>710557.38</v>
      </c>
      <c r="J39" s="72"/>
      <c r="K39" s="72"/>
      <c r="L39" s="72"/>
      <c r="M39" s="72"/>
      <c r="N39" s="72"/>
      <c r="O39" s="72"/>
      <c r="P39" s="72"/>
    </row>
    <row r="40" spans="1:16" s="64" customFormat="1" ht="60">
      <c r="A40" s="88" t="s">
        <v>127</v>
      </c>
      <c r="B40" s="84" t="s">
        <v>404</v>
      </c>
      <c r="C40" s="81">
        <v>41787</v>
      </c>
      <c r="D40" s="89" t="s">
        <v>2</v>
      </c>
      <c r="E40" s="90" t="s">
        <v>405</v>
      </c>
      <c r="F40" s="90" t="s">
        <v>107</v>
      </c>
      <c r="G40" s="69" t="s">
        <v>73</v>
      </c>
      <c r="H40" s="77">
        <v>63507.6</v>
      </c>
      <c r="I40" s="77"/>
      <c r="J40" s="72"/>
      <c r="K40" s="72"/>
      <c r="L40" s="72"/>
      <c r="M40" s="72"/>
      <c r="N40" s="72"/>
      <c r="O40" s="72"/>
      <c r="P40" s="72"/>
    </row>
    <row r="41" spans="1:16" s="111" customFormat="1">
      <c r="A41" s="187" t="s">
        <v>62</v>
      </c>
      <c r="B41" s="188"/>
      <c r="C41" s="188"/>
      <c r="D41" s="188"/>
      <c r="E41" s="188"/>
      <c r="F41" s="188"/>
      <c r="G41" s="188"/>
      <c r="H41" s="135">
        <f>SUM(H9:H40)</f>
        <v>3447188.4699999997</v>
      </c>
      <c r="I41" s="135">
        <f>SUM(I9:I40)</f>
        <v>2642751.06</v>
      </c>
    </row>
    <row r="42" spans="1:16" s="111" customFormat="1">
      <c r="A42" s="136"/>
      <c r="B42" s="164"/>
      <c r="C42" s="164"/>
      <c r="D42" s="164"/>
      <c r="E42" s="164"/>
      <c r="I42" s="137"/>
      <c r="K42" s="118"/>
    </row>
    <row r="43" spans="1:16" s="111" customFormat="1">
      <c r="A43" s="136"/>
      <c r="B43" s="165"/>
      <c r="C43" s="165"/>
      <c r="D43" s="165"/>
      <c r="E43" s="165"/>
      <c r="F43" s="138"/>
      <c r="I43" s="137"/>
      <c r="K43" s="118"/>
    </row>
    <row r="44" spans="1:16" s="111" customFormat="1">
      <c r="A44" s="139"/>
      <c r="B44" s="140"/>
      <c r="D44" s="141"/>
      <c r="E44" s="141"/>
      <c r="F44" s="141"/>
      <c r="G44" s="142"/>
      <c r="H44" s="143"/>
      <c r="I44" s="140"/>
      <c r="J44" s="142"/>
      <c r="K44" s="144"/>
      <c r="L44" s="144"/>
    </row>
    <row r="45" spans="1:16" s="111" customFormat="1">
      <c r="A45" s="145" t="s">
        <v>63</v>
      </c>
      <c r="B45" s="166" t="s">
        <v>64</v>
      </c>
      <c r="C45" s="167"/>
      <c r="D45" s="167"/>
      <c r="E45" s="167"/>
      <c r="F45" s="167"/>
      <c r="G45" s="168"/>
      <c r="I45" s="137"/>
      <c r="K45" s="118"/>
    </row>
    <row r="46" spans="1:16" s="111" customFormat="1">
      <c r="A46" s="145"/>
      <c r="B46" s="169" t="s">
        <v>65</v>
      </c>
      <c r="C46" s="170"/>
      <c r="D46" s="171"/>
      <c r="E46" s="169" t="s">
        <v>66</v>
      </c>
      <c r="F46" s="171"/>
      <c r="G46" s="146" t="s">
        <v>67</v>
      </c>
      <c r="I46" s="137"/>
      <c r="K46" s="118"/>
    </row>
    <row r="47" spans="1:16" s="111" customFormat="1">
      <c r="B47" s="172" t="s">
        <v>68</v>
      </c>
      <c r="C47" s="173"/>
      <c r="D47" s="174"/>
      <c r="E47" s="175">
        <f>+I41</f>
        <v>2642751.06</v>
      </c>
      <c r="F47" s="176"/>
      <c r="G47" s="147">
        <f>+E47/E49*100</f>
        <v>76.663956235615984</v>
      </c>
    </row>
    <row r="48" spans="1:16" s="111" customFormat="1" ht="17.25">
      <c r="B48" s="172" t="s">
        <v>69</v>
      </c>
      <c r="C48" s="173"/>
      <c r="D48" s="174"/>
      <c r="E48" s="177">
        <f>+H41-E47</f>
        <v>804437.40999999968</v>
      </c>
      <c r="F48" s="178"/>
      <c r="G48" s="147">
        <f>+E48/E49*100</f>
        <v>23.336043764384016</v>
      </c>
      <c r="H48" s="125"/>
      <c r="J48" s="148"/>
    </row>
    <row r="49" spans="2:10" s="111" customFormat="1">
      <c r="B49" s="159" t="s">
        <v>62</v>
      </c>
      <c r="C49" s="160"/>
      <c r="D49" s="161"/>
      <c r="E49" s="162">
        <f>SUM(E47:E48)</f>
        <v>3447188.4699999997</v>
      </c>
      <c r="F49" s="163"/>
      <c r="G49" s="149">
        <v>100.00000000000001</v>
      </c>
      <c r="J49" s="148"/>
    </row>
    <row r="50" spans="2:10" s="111" customFormat="1">
      <c r="J50" s="148"/>
    </row>
    <row r="51" spans="2:10" s="64" customFormat="1">
      <c r="G51" s="87"/>
    </row>
  </sheetData>
  <mergeCells count="19">
    <mergeCell ref="B43:E43"/>
    <mergeCell ref="B45:G45"/>
    <mergeCell ref="B46:D46"/>
    <mergeCell ref="E46:F46"/>
    <mergeCell ref="B1:H1"/>
    <mergeCell ref="A4:I4"/>
    <mergeCell ref="A5:I5"/>
    <mergeCell ref="A6:I6"/>
    <mergeCell ref="B42:E42"/>
    <mergeCell ref="B2:H2"/>
    <mergeCell ref="B3:H3"/>
    <mergeCell ref="A7:I7"/>
    <mergeCell ref="A41:G41"/>
    <mergeCell ref="E47:F47"/>
    <mergeCell ref="B48:D48"/>
    <mergeCell ref="E48:F48"/>
    <mergeCell ref="B49:D49"/>
    <mergeCell ref="E49:F49"/>
    <mergeCell ref="B47:D4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2"/>
  <sheetViews>
    <sheetView workbookViewId="0">
      <selection activeCell="A8" sqref="A8"/>
    </sheetView>
  </sheetViews>
  <sheetFormatPr baseColWidth="10" defaultRowHeight="15"/>
  <cols>
    <col min="1" max="1" width="16.85546875" customWidth="1"/>
    <col min="2" max="2" width="16" customWidth="1"/>
    <col min="5" max="5" width="18.28515625" customWidth="1"/>
    <col min="6" max="6" width="16.42578125" customWidth="1"/>
    <col min="8" max="8" width="15.5703125" customWidth="1"/>
    <col min="9" max="9" width="16.85546875" customWidth="1"/>
  </cols>
  <sheetData>
    <row r="1" spans="1:16" s="111" customFormat="1">
      <c r="A1" s="15"/>
      <c r="B1" s="182" t="s">
        <v>52</v>
      </c>
      <c r="C1" s="182"/>
      <c r="D1" s="182"/>
      <c r="E1" s="182"/>
      <c r="F1" s="182"/>
      <c r="G1" s="182"/>
      <c r="H1" s="182"/>
      <c r="I1" s="16"/>
    </row>
    <row r="2" spans="1:16" s="111" customFormat="1">
      <c r="A2" s="15"/>
      <c r="B2" s="184" t="s">
        <v>60</v>
      </c>
      <c r="C2" s="184"/>
      <c r="D2" s="184"/>
      <c r="E2" s="184"/>
      <c r="F2" s="184"/>
      <c r="G2" s="184"/>
      <c r="H2" s="184"/>
      <c r="I2" s="16"/>
    </row>
    <row r="3" spans="1:16" s="111" customFormat="1">
      <c r="A3" s="15"/>
      <c r="B3" s="185" t="s">
        <v>61</v>
      </c>
      <c r="C3" s="185"/>
      <c r="D3" s="185"/>
      <c r="E3" s="185"/>
      <c r="F3" s="185"/>
      <c r="G3" s="185"/>
      <c r="H3" s="185"/>
      <c r="I3" s="16"/>
    </row>
    <row r="4" spans="1:16" s="111" customFormat="1" ht="15" customHeight="1">
      <c r="A4" s="180" t="s">
        <v>485</v>
      </c>
      <c r="B4" s="180"/>
      <c r="C4" s="180"/>
      <c r="D4" s="180"/>
      <c r="E4" s="180"/>
      <c r="F4" s="180"/>
      <c r="G4" s="180"/>
      <c r="H4" s="180"/>
      <c r="I4" s="180"/>
    </row>
    <row r="5" spans="1:16" s="111" customFormat="1">
      <c r="A5" s="180"/>
      <c r="B5" s="180"/>
      <c r="C5" s="180"/>
      <c r="D5" s="180"/>
      <c r="E5" s="180"/>
      <c r="F5" s="180"/>
      <c r="G5" s="180"/>
      <c r="H5" s="180"/>
      <c r="I5" s="180"/>
    </row>
    <row r="6" spans="1:16" s="111" customFormat="1" ht="23.25" customHeight="1">
      <c r="A6" s="179" t="s">
        <v>486</v>
      </c>
      <c r="B6" s="179"/>
      <c r="C6" s="179"/>
      <c r="D6" s="179"/>
      <c r="E6" s="179"/>
      <c r="F6" s="179"/>
      <c r="G6" s="179"/>
      <c r="H6" s="179"/>
      <c r="I6" s="179"/>
    </row>
    <row r="7" spans="1:16" s="111" customFormat="1" ht="15" customHeight="1">
      <c r="A7" s="181" t="s">
        <v>499</v>
      </c>
      <c r="B7" s="181"/>
      <c r="C7" s="181"/>
      <c r="D7" s="181"/>
      <c r="E7" s="181"/>
      <c r="F7" s="181"/>
      <c r="G7" s="181"/>
      <c r="H7" s="181"/>
      <c r="I7" s="181"/>
    </row>
    <row r="8" spans="1:16" s="111" customFormat="1" ht="65.25" customHeight="1">
      <c r="A8" s="126" t="s">
        <v>53</v>
      </c>
      <c r="B8" s="126" t="s">
        <v>54</v>
      </c>
      <c r="C8" s="126" t="s">
        <v>488</v>
      </c>
      <c r="D8" s="127" t="s">
        <v>55</v>
      </c>
      <c r="E8" s="126" t="s">
        <v>56</v>
      </c>
      <c r="F8" s="126" t="s">
        <v>57</v>
      </c>
      <c r="G8" s="126" t="s">
        <v>58</v>
      </c>
      <c r="H8" s="128" t="s">
        <v>59</v>
      </c>
      <c r="I8" s="128" t="s">
        <v>489</v>
      </c>
    </row>
    <row r="9" spans="1:16" s="64" customFormat="1" ht="60">
      <c r="A9" s="88" t="s">
        <v>48</v>
      </c>
      <c r="B9" s="94" t="s">
        <v>249</v>
      </c>
      <c r="C9" s="81">
        <v>41731</v>
      </c>
      <c r="D9" s="89" t="s">
        <v>178</v>
      </c>
      <c r="E9" s="90" t="s">
        <v>250</v>
      </c>
      <c r="F9" s="90" t="s">
        <v>251</v>
      </c>
      <c r="G9" s="91" t="s">
        <v>71</v>
      </c>
      <c r="H9" s="93">
        <v>59428</v>
      </c>
      <c r="I9" s="93">
        <v>59428</v>
      </c>
      <c r="J9" s="65"/>
      <c r="K9" s="72"/>
      <c r="L9" s="72"/>
      <c r="M9" s="72"/>
      <c r="N9" s="72"/>
      <c r="O9" s="72"/>
      <c r="P9" s="72"/>
    </row>
    <row r="10" spans="1:16" s="64" customFormat="1" ht="60">
      <c r="A10" s="88" t="s">
        <v>5</v>
      </c>
      <c r="B10" s="94" t="s">
        <v>252</v>
      </c>
      <c r="C10" s="81">
        <v>41732</v>
      </c>
      <c r="D10" s="89" t="s">
        <v>178</v>
      </c>
      <c r="E10" s="90" t="s">
        <v>253</v>
      </c>
      <c r="F10" s="90" t="s">
        <v>15</v>
      </c>
      <c r="G10" s="91" t="s">
        <v>70</v>
      </c>
      <c r="H10" s="93">
        <v>321400</v>
      </c>
      <c r="I10" s="70"/>
      <c r="J10" s="65"/>
      <c r="K10" s="72"/>
      <c r="L10" s="72"/>
      <c r="M10" s="72"/>
      <c r="N10" s="72"/>
      <c r="O10" s="72"/>
      <c r="P10" s="72"/>
    </row>
    <row r="11" spans="1:16" s="64" customFormat="1" ht="75">
      <c r="A11" s="88" t="s">
        <v>254</v>
      </c>
      <c r="B11" s="94" t="s">
        <v>255</v>
      </c>
      <c r="C11" s="81">
        <v>41737</v>
      </c>
      <c r="D11" s="89" t="s">
        <v>178</v>
      </c>
      <c r="E11" s="90" t="s">
        <v>256</v>
      </c>
      <c r="F11" s="90" t="s">
        <v>257</v>
      </c>
      <c r="G11" s="91" t="s">
        <v>71</v>
      </c>
      <c r="H11" s="93">
        <v>80247.740000000005</v>
      </c>
      <c r="I11" s="93">
        <v>80247.740000000005</v>
      </c>
      <c r="J11" s="65"/>
      <c r="K11" s="72"/>
      <c r="L11" s="72"/>
      <c r="M11" s="72"/>
      <c r="N11" s="72"/>
      <c r="O11" s="72"/>
      <c r="P11" s="72"/>
    </row>
    <row r="12" spans="1:16" s="64" customFormat="1" ht="75">
      <c r="A12" s="88" t="s">
        <v>254</v>
      </c>
      <c r="B12" s="94" t="s">
        <v>258</v>
      </c>
      <c r="C12" s="81">
        <v>41737</v>
      </c>
      <c r="D12" s="89" t="s">
        <v>178</v>
      </c>
      <c r="E12" s="90" t="s">
        <v>256</v>
      </c>
      <c r="F12" s="90" t="s">
        <v>259</v>
      </c>
      <c r="G12" s="91" t="s">
        <v>71</v>
      </c>
      <c r="H12" s="93">
        <v>27258</v>
      </c>
      <c r="I12" s="93">
        <v>27258</v>
      </c>
      <c r="J12" s="65"/>
      <c r="K12" s="72"/>
      <c r="L12" s="72"/>
      <c r="M12" s="72"/>
      <c r="N12" s="72"/>
      <c r="O12" s="72"/>
      <c r="P12" s="72"/>
    </row>
    <row r="13" spans="1:16" s="64" customFormat="1" ht="75">
      <c r="A13" s="88" t="s">
        <v>164</v>
      </c>
      <c r="B13" s="94" t="s">
        <v>260</v>
      </c>
      <c r="C13" s="81">
        <v>41737</v>
      </c>
      <c r="D13" s="89" t="s">
        <v>2</v>
      </c>
      <c r="E13" s="90" t="s">
        <v>261</v>
      </c>
      <c r="F13" s="90" t="s">
        <v>35</v>
      </c>
      <c r="G13" s="91" t="s">
        <v>70</v>
      </c>
      <c r="H13" s="93">
        <v>18504.82</v>
      </c>
      <c r="I13" s="70"/>
      <c r="J13" s="65"/>
      <c r="K13" s="72"/>
      <c r="L13" s="72"/>
      <c r="M13" s="72"/>
      <c r="N13" s="72"/>
      <c r="O13" s="72"/>
      <c r="P13" s="72"/>
    </row>
    <row r="14" spans="1:16" s="64" customFormat="1" ht="75">
      <c r="A14" s="88" t="s">
        <v>254</v>
      </c>
      <c r="B14" s="94" t="s">
        <v>262</v>
      </c>
      <c r="C14" s="81">
        <v>41737</v>
      </c>
      <c r="D14" s="89" t="s">
        <v>178</v>
      </c>
      <c r="E14" s="90" t="s">
        <v>256</v>
      </c>
      <c r="F14" s="90" t="s">
        <v>263</v>
      </c>
      <c r="G14" s="91" t="s">
        <v>71</v>
      </c>
      <c r="H14" s="93">
        <v>8271.61</v>
      </c>
      <c r="I14" s="93">
        <v>8271.61</v>
      </c>
      <c r="J14" s="65"/>
      <c r="K14" s="72"/>
      <c r="L14" s="72"/>
      <c r="M14" s="72"/>
      <c r="N14" s="72"/>
      <c r="O14" s="72"/>
      <c r="P14" s="72"/>
    </row>
    <row r="15" spans="1:16" s="64" customFormat="1" ht="75">
      <c r="A15" s="88" t="s">
        <v>254</v>
      </c>
      <c r="B15" s="94" t="s">
        <v>264</v>
      </c>
      <c r="C15" s="81">
        <v>41737</v>
      </c>
      <c r="D15" s="89" t="s">
        <v>178</v>
      </c>
      <c r="E15" s="90" t="s">
        <v>256</v>
      </c>
      <c r="F15" s="90" t="s">
        <v>265</v>
      </c>
      <c r="G15" s="91" t="s">
        <v>266</v>
      </c>
      <c r="H15" s="93">
        <v>52728.9</v>
      </c>
      <c r="I15" s="70"/>
      <c r="J15" s="65"/>
      <c r="K15" s="72"/>
      <c r="L15" s="72"/>
      <c r="M15" s="72"/>
      <c r="N15" s="72"/>
      <c r="O15" s="72"/>
      <c r="P15" s="72"/>
    </row>
    <row r="16" spans="1:16" s="64" customFormat="1" ht="75">
      <c r="A16" s="88" t="s">
        <v>254</v>
      </c>
      <c r="B16" s="94" t="s">
        <v>267</v>
      </c>
      <c r="C16" s="81">
        <v>41737</v>
      </c>
      <c r="D16" s="89" t="s">
        <v>178</v>
      </c>
      <c r="E16" s="90" t="s">
        <v>256</v>
      </c>
      <c r="F16" s="90" t="s">
        <v>268</v>
      </c>
      <c r="G16" s="91" t="s">
        <v>71</v>
      </c>
      <c r="H16" s="93">
        <v>114696</v>
      </c>
      <c r="I16" s="93">
        <v>114696</v>
      </c>
      <c r="J16" s="65"/>
      <c r="K16" s="72"/>
      <c r="L16" s="72"/>
      <c r="M16" s="72"/>
      <c r="N16" s="72"/>
      <c r="O16" s="72"/>
      <c r="P16" s="72"/>
    </row>
    <row r="17" spans="1:16" s="64" customFormat="1" ht="75">
      <c r="A17" s="88" t="s">
        <v>254</v>
      </c>
      <c r="B17" s="94" t="s">
        <v>269</v>
      </c>
      <c r="C17" s="81">
        <v>41737</v>
      </c>
      <c r="D17" s="89" t="s">
        <v>178</v>
      </c>
      <c r="E17" s="90" t="s">
        <v>256</v>
      </c>
      <c r="F17" s="90" t="s">
        <v>270</v>
      </c>
      <c r="G17" s="91" t="s">
        <v>71</v>
      </c>
      <c r="H17" s="93">
        <v>8340.5300000000007</v>
      </c>
      <c r="I17" s="93">
        <v>8340.5300000000007</v>
      </c>
      <c r="J17" s="65"/>
      <c r="K17" s="72"/>
      <c r="L17" s="72"/>
      <c r="M17" s="72"/>
      <c r="N17" s="72"/>
      <c r="O17" s="72"/>
      <c r="P17" s="72"/>
    </row>
    <row r="18" spans="1:16" s="64" customFormat="1" ht="90">
      <c r="A18" s="88" t="s">
        <v>102</v>
      </c>
      <c r="B18" s="94" t="s">
        <v>271</v>
      </c>
      <c r="C18" s="81">
        <v>41738</v>
      </c>
      <c r="D18" s="89" t="s">
        <v>2</v>
      </c>
      <c r="E18" s="90" t="s">
        <v>272</v>
      </c>
      <c r="F18" s="90" t="s">
        <v>35</v>
      </c>
      <c r="G18" s="69" t="s">
        <v>70</v>
      </c>
      <c r="H18" s="93">
        <v>79262.880000000005</v>
      </c>
      <c r="I18" s="70"/>
      <c r="J18" s="65"/>
      <c r="K18" s="72"/>
      <c r="L18" s="72"/>
      <c r="M18" s="72"/>
      <c r="N18" s="72"/>
      <c r="O18" s="72"/>
      <c r="P18" s="72"/>
    </row>
    <row r="19" spans="1:16" s="64" customFormat="1" ht="105">
      <c r="A19" s="88" t="s">
        <v>0</v>
      </c>
      <c r="B19" s="94" t="s">
        <v>273</v>
      </c>
      <c r="C19" s="81">
        <v>41738</v>
      </c>
      <c r="D19" s="89" t="s">
        <v>2</v>
      </c>
      <c r="E19" s="90" t="s">
        <v>274</v>
      </c>
      <c r="F19" s="90" t="s">
        <v>51</v>
      </c>
      <c r="G19" s="69" t="s">
        <v>71</v>
      </c>
      <c r="H19" s="93">
        <v>7091.8</v>
      </c>
      <c r="I19" s="93">
        <v>7091.8</v>
      </c>
      <c r="J19" s="65"/>
      <c r="K19" s="72"/>
      <c r="L19" s="72"/>
      <c r="M19" s="72"/>
      <c r="N19" s="72"/>
      <c r="O19" s="72"/>
      <c r="P19" s="72"/>
    </row>
    <row r="20" spans="1:16" s="64" customFormat="1" ht="90">
      <c r="A20" s="88" t="s">
        <v>91</v>
      </c>
      <c r="B20" s="94" t="s">
        <v>275</v>
      </c>
      <c r="C20" s="81">
        <v>41739</v>
      </c>
      <c r="D20" s="89" t="s">
        <v>178</v>
      </c>
      <c r="E20" s="90" t="s">
        <v>276</v>
      </c>
      <c r="F20" s="90" t="s">
        <v>82</v>
      </c>
      <c r="G20" s="69" t="s">
        <v>71</v>
      </c>
      <c r="H20" s="93">
        <v>8260</v>
      </c>
      <c r="I20" s="93">
        <v>8260</v>
      </c>
      <c r="J20" s="65"/>
      <c r="K20" s="72"/>
      <c r="L20" s="72"/>
      <c r="M20" s="72"/>
      <c r="N20" s="72"/>
      <c r="O20" s="72"/>
      <c r="P20" s="72"/>
    </row>
    <row r="21" spans="1:16" s="64" customFormat="1" ht="75">
      <c r="A21" s="88" t="s">
        <v>277</v>
      </c>
      <c r="B21" s="94" t="s">
        <v>278</v>
      </c>
      <c r="C21" s="81">
        <v>41740</v>
      </c>
      <c r="D21" s="89" t="s">
        <v>178</v>
      </c>
      <c r="E21" s="90" t="s">
        <v>279</v>
      </c>
      <c r="F21" s="90" t="s">
        <v>280</v>
      </c>
      <c r="G21" s="69" t="s">
        <v>71</v>
      </c>
      <c r="H21" s="93">
        <v>15427.07</v>
      </c>
      <c r="I21" s="93">
        <v>15427.07</v>
      </c>
      <c r="J21" s="65"/>
      <c r="K21" s="72"/>
      <c r="L21" s="72"/>
      <c r="M21" s="72"/>
      <c r="N21" s="72"/>
      <c r="O21" s="72"/>
      <c r="P21" s="72"/>
    </row>
    <row r="22" spans="1:16" s="64" customFormat="1" ht="105">
      <c r="A22" s="88" t="s">
        <v>127</v>
      </c>
      <c r="B22" s="94" t="s">
        <v>281</v>
      </c>
      <c r="C22" s="81">
        <v>41740</v>
      </c>
      <c r="D22" s="89" t="s">
        <v>2</v>
      </c>
      <c r="E22" s="90" t="s">
        <v>282</v>
      </c>
      <c r="F22" s="90" t="s">
        <v>197</v>
      </c>
      <c r="G22" s="69" t="s">
        <v>198</v>
      </c>
      <c r="H22" s="93">
        <v>3540</v>
      </c>
      <c r="I22" s="93">
        <v>3540</v>
      </c>
      <c r="J22" s="65"/>
      <c r="K22" s="72"/>
      <c r="L22" s="72"/>
      <c r="M22" s="72"/>
      <c r="N22" s="72"/>
      <c r="O22" s="72"/>
      <c r="P22" s="72"/>
    </row>
    <row r="23" spans="1:16" s="64" customFormat="1" ht="60">
      <c r="A23" s="88" t="s">
        <v>127</v>
      </c>
      <c r="B23" s="97" t="s">
        <v>283</v>
      </c>
      <c r="C23" s="96">
        <v>41745</v>
      </c>
      <c r="D23" s="77" t="s">
        <v>2</v>
      </c>
      <c r="E23" s="69" t="s">
        <v>284</v>
      </c>
      <c r="F23" s="69" t="s">
        <v>147</v>
      </c>
      <c r="G23" s="69" t="s">
        <v>73</v>
      </c>
      <c r="H23" s="77">
        <v>161745</v>
      </c>
      <c r="I23" s="77"/>
      <c r="J23" s="65"/>
      <c r="K23" s="72"/>
      <c r="L23" s="72"/>
      <c r="M23" s="72"/>
      <c r="N23" s="72"/>
      <c r="O23" s="72"/>
      <c r="P23" s="72"/>
    </row>
    <row r="24" spans="1:16" s="64" customFormat="1" ht="105">
      <c r="A24" s="95" t="s">
        <v>22</v>
      </c>
      <c r="B24" s="86" t="s">
        <v>285</v>
      </c>
      <c r="C24" s="96">
        <v>41750</v>
      </c>
      <c r="D24" s="77" t="s">
        <v>2</v>
      </c>
      <c r="E24" s="69" t="s">
        <v>286</v>
      </c>
      <c r="F24" s="69" t="s">
        <v>287</v>
      </c>
      <c r="G24" s="69" t="s">
        <v>71</v>
      </c>
      <c r="H24" s="77">
        <v>7788</v>
      </c>
      <c r="I24" s="77">
        <v>7788</v>
      </c>
      <c r="J24" s="65"/>
      <c r="K24" s="72" t="s">
        <v>63</v>
      </c>
      <c r="L24" s="72" t="s">
        <v>63</v>
      </c>
      <c r="M24" s="72" t="s">
        <v>288</v>
      </c>
      <c r="N24" s="72"/>
      <c r="O24" s="72"/>
      <c r="P24" s="72"/>
    </row>
    <row r="25" spans="1:16" s="64" customFormat="1" ht="75">
      <c r="A25" s="88" t="s">
        <v>48</v>
      </c>
      <c r="B25" s="86" t="s">
        <v>289</v>
      </c>
      <c r="C25" s="96">
        <v>41750</v>
      </c>
      <c r="D25" s="77" t="s">
        <v>2</v>
      </c>
      <c r="E25" s="69" t="s">
        <v>290</v>
      </c>
      <c r="F25" s="69" t="s">
        <v>291</v>
      </c>
      <c r="G25" s="69" t="s">
        <v>198</v>
      </c>
      <c r="H25" s="77">
        <v>39000.01</v>
      </c>
      <c r="I25" s="77">
        <v>39000.01</v>
      </c>
      <c r="J25" s="65"/>
      <c r="K25" s="72" t="s">
        <v>63</v>
      </c>
      <c r="L25" s="72" t="s">
        <v>63</v>
      </c>
      <c r="M25" s="72" t="s">
        <v>288</v>
      </c>
      <c r="N25" s="72"/>
      <c r="O25" s="72"/>
      <c r="P25" s="72"/>
    </row>
    <row r="26" spans="1:16" s="64" customFormat="1" ht="75">
      <c r="A26" s="88" t="s">
        <v>102</v>
      </c>
      <c r="B26" s="86" t="s">
        <v>292</v>
      </c>
      <c r="C26" s="96">
        <v>41750</v>
      </c>
      <c r="D26" s="77" t="s">
        <v>2</v>
      </c>
      <c r="E26" s="69" t="s">
        <v>293</v>
      </c>
      <c r="F26" s="69" t="s">
        <v>124</v>
      </c>
      <c r="G26" s="69" t="s">
        <v>71</v>
      </c>
      <c r="H26" s="77">
        <v>88193.58</v>
      </c>
      <c r="I26" s="77">
        <v>88193.58</v>
      </c>
      <c r="J26" s="65"/>
      <c r="K26" s="72" t="s">
        <v>63</v>
      </c>
      <c r="L26" s="72" t="s">
        <v>63</v>
      </c>
      <c r="M26" s="72" t="s">
        <v>288</v>
      </c>
      <c r="N26" s="72"/>
      <c r="O26" s="72"/>
      <c r="P26" s="72"/>
    </row>
    <row r="27" spans="1:16" s="64" customFormat="1" ht="60">
      <c r="A27" s="88" t="s">
        <v>127</v>
      </c>
      <c r="B27" s="86" t="s">
        <v>294</v>
      </c>
      <c r="C27" s="96">
        <v>41750</v>
      </c>
      <c r="D27" s="77" t="s">
        <v>2</v>
      </c>
      <c r="E27" s="69" t="s">
        <v>295</v>
      </c>
      <c r="F27" s="69" t="s">
        <v>201</v>
      </c>
      <c r="G27" s="69" t="s">
        <v>71</v>
      </c>
      <c r="H27" s="77">
        <v>7257</v>
      </c>
      <c r="I27" s="77">
        <v>7257</v>
      </c>
      <c r="J27" s="65"/>
      <c r="K27" s="72" t="s">
        <v>63</v>
      </c>
      <c r="L27" s="72" t="s">
        <v>63</v>
      </c>
      <c r="M27" s="72" t="s">
        <v>288</v>
      </c>
      <c r="N27" s="72"/>
      <c r="O27" s="72"/>
      <c r="P27" s="72"/>
    </row>
    <row r="28" spans="1:16" s="64" customFormat="1" ht="75">
      <c r="A28" s="88" t="s">
        <v>19</v>
      </c>
      <c r="B28" s="86" t="s">
        <v>296</v>
      </c>
      <c r="C28" s="96">
        <v>41750</v>
      </c>
      <c r="D28" s="77" t="s">
        <v>2</v>
      </c>
      <c r="E28" s="69" t="s">
        <v>297</v>
      </c>
      <c r="F28" s="69" t="s">
        <v>298</v>
      </c>
      <c r="G28" s="69" t="s">
        <v>71</v>
      </c>
      <c r="H28" s="77">
        <v>19871.2</v>
      </c>
      <c r="I28" s="77">
        <v>19871.2</v>
      </c>
      <c r="J28" s="65"/>
      <c r="K28" s="72" t="s">
        <v>63</v>
      </c>
      <c r="L28" s="72" t="s">
        <v>63</v>
      </c>
      <c r="M28" s="72" t="s">
        <v>288</v>
      </c>
      <c r="N28" s="72"/>
      <c r="O28" s="72"/>
      <c r="P28" s="72"/>
    </row>
    <row r="29" spans="1:16" s="64" customFormat="1" ht="45">
      <c r="A29" s="88" t="s">
        <v>127</v>
      </c>
      <c r="B29" s="86" t="s">
        <v>299</v>
      </c>
      <c r="C29" s="96">
        <v>41751</v>
      </c>
      <c r="D29" s="77" t="s">
        <v>2</v>
      </c>
      <c r="E29" s="69" t="s">
        <v>300</v>
      </c>
      <c r="F29" s="69" t="s">
        <v>137</v>
      </c>
      <c r="G29" s="69" t="s">
        <v>71</v>
      </c>
      <c r="H29" s="77">
        <v>4602</v>
      </c>
      <c r="I29" s="77">
        <v>4602</v>
      </c>
      <c r="J29" s="65"/>
      <c r="K29" s="72" t="s">
        <v>63</v>
      </c>
      <c r="L29" s="72" t="s">
        <v>63</v>
      </c>
      <c r="M29" s="72" t="s">
        <v>288</v>
      </c>
      <c r="N29" s="72"/>
      <c r="O29" s="72"/>
      <c r="P29" s="72"/>
    </row>
    <row r="30" spans="1:16" s="64" customFormat="1" ht="90">
      <c r="A30" s="88" t="s">
        <v>12</v>
      </c>
      <c r="B30" s="86" t="s">
        <v>301</v>
      </c>
      <c r="C30" s="96">
        <v>41751</v>
      </c>
      <c r="D30" s="77" t="s">
        <v>2</v>
      </c>
      <c r="E30" s="69" t="s">
        <v>302</v>
      </c>
      <c r="F30" s="69" t="s">
        <v>35</v>
      </c>
      <c r="G30" s="69" t="s">
        <v>70</v>
      </c>
      <c r="H30" s="77">
        <v>22000</v>
      </c>
      <c r="I30" s="77"/>
      <c r="J30" s="65"/>
      <c r="K30" s="72" t="s">
        <v>63</v>
      </c>
      <c r="L30" s="72" t="s">
        <v>63</v>
      </c>
      <c r="M30" s="72" t="s">
        <v>288</v>
      </c>
      <c r="N30" s="72"/>
      <c r="O30" s="72"/>
      <c r="P30" s="72"/>
    </row>
    <row r="31" spans="1:16" s="64" customFormat="1" ht="90">
      <c r="A31" s="88" t="s">
        <v>164</v>
      </c>
      <c r="B31" s="86" t="s">
        <v>303</v>
      </c>
      <c r="C31" s="96">
        <v>41751</v>
      </c>
      <c r="D31" s="77" t="s">
        <v>2</v>
      </c>
      <c r="E31" s="69" t="s">
        <v>304</v>
      </c>
      <c r="F31" s="69" t="s">
        <v>35</v>
      </c>
      <c r="G31" s="69" t="s">
        <v>70</v>
      </c>
      <c r="H31" s="77">
        <v>82357.25</v>
      </c>
      <c r="I31" s="77"/>
      <c r="J31" s="65"/>
      <c r="K31" s="72" t="s">
        <v>63</v>
      </c>
      <c r="L31" s="72" t="s">
        <v>63</v>
      </c>
      <c r="M31" s="72" t="s">
        <v>288</v>
      </c>
      <c r="N31" s="72"/>
      <c r="O31" s="72"/>
      <c r="P31" s="72"/>
    </row>
    <row r="32" spans="1:16" s="64" customFormat="1" ht="30">
      <c r="A32" s="88" t="s">
        <v>127</v>
      </c>
      <c r="B32" s="86" t="s">
        <v>305</v>
      </c>
      <c r="C32" s="96">
        <v>41752</v>
      </c>
      <c r="D32" s="77" t="s">
        <v>2</v>
      </c>
      <c r="E32" s="69" t="s">
        <v>306</v>
      </c>
      <c r="F32" s="66" t="s">
        <v>307</v>
      </c>
      <c r="G32" s="69" t="s">
        <v>71</v>
      </c>
      <c r="H32" s="77">
        <v>2478</v>
      </c>
      <c r="I32" s="77">
        <v>2478</v>
      </c>
      <c r="J32" s="65"/>
      <c r="K32" s="72" t="s">
        <v>63</v>
      </c>
      <c r="L32" s="72" t="s">
        <v>63</v>
      </c>
      <c r="M32" s="72" t="s">
        <v>288</v>
      </c>
      <c r="N32" s="72"/>
      <c r="O32" s="72"/>
      <c r="P32" s="72"/>
    </row>
    <row r="33" spans="1:16" s="64" customFormat="1" ht="90">
      <c r="A33" s="88" t="s">
        <v>127</v>
      </c>
      <c r="B33" s="68" t="s">
        <v>308</v>
      </c>
      <c r="C33" s="68">
        <v>41753</v>
      </c>
      <c r="D33" s="86" t="s">
        <v>2</v>
      </c>
      <c r="E33" s="68" t="s">
        <v>309</v>
      </c>
      <c r="F33" s="68" t="s">
        <v>310</v>
      </c>
      <c r="G33" s="66" t="s">
        <v>194</v>
      </c>
      <c r="H33" s="77">
        <v>39268.04</v>
      </c>
      <c r="I33" s="77"/>
      <c r="J33" s="65"/>
      <c r="K33" s="72" t="s">
        <v>63</v>
      </c>
      <c r="L33" s="72"/>
      <c r="M33" s="72"/>
      <c r="N33" s="72"/>
      <c r="O33" s="72"/>
      <c r="P33" s="72"/>
    </row>
    <row r="34" spans="1:16" s="64" customFormat="1" ht="90">
      <c r="A34" s="88" t="s">
        <v>127</v>
      </c>
      <c r="B34" s="68" t="s">
        <v>311</v>
      </c>
      <c r="C34" s="68">
        <v>41753</v>
      </c>
      <c r="D34" s="86" t="s">
        <v>2</v>
      </c>
      <c r="E34" s="68" t="s">
        <v>309</v>
      </c>
      <c r="F34" s="68" t="s">
        <v>41</v>
      </c>
      <c r="G34" s="66" t="s">
        <v>70</v>
      </c>
      <c r="H34" s="77">
        <v>61950</v>
      </c>
      <c r="I34" s="77"/>
      <c r="J34" s="65"/>
      <c r="K34" s="72"/>
      <c r="L34" s="72"/>
      <c r="M34" s="72"/>
      <c r="N34" s="72"/>
      <c r="O34" s="72"/>
      <c r="P34" s="72"/>
    </row>
    <row r="35" spans="1:16" s="64" customFormat="1" ht="60">
      <c r="A35" s="88" t="s">
        <v>91</v>
      </c>
      <c r="B35" s="68" t="s">
        <v>312</v>
      </c>
      <c r="C35" s="68">
        <v>41753</v>
      </c>
      <c r="D35" s="86" t="s">
        <v>2</v>
      </c>
      <c r="E35" s="68" t="s">
        <v>313</v>
      </c>
      <c r="F35" s="68" t="s">
        <v>82</v>
      </c>
      <c r="G35" s="66" t="s">
        <v>71</v>
      </c>
      <c r="H35" s="77">
        <v>8260</v>
      </c>
      <c r="I35" s="77">
        <v>8260</v>
      </c>
      <c r="J35" s="65"/>
      <c r="K35" s="72"/>
      <c r="L35" s="72"/>
      <c r="M35" s="72"/>
      <c r="N35" s="72"/>
      <c r="O35" s="72"/>
      <c r="P35" s="72"/>
    </row>
    <row r="36" spans="1:16" s="64" customFormat="1" ht="60">
      <c r="A36" s="88" t="s">
        <v>127</v>
      </c>
      <c r="B36" s="68" t="s">
        <v>314</v>
      </c>
      <c r="C36" s="68">
        <v>41754</v>
      </c>
      <c r="D36" s="86" t="s">
        <v>2</v>
      </c>
      <c r="E36" s="68" t="s">
        <v>315</v>
      </c>
      <c r="F36" s="68" t="s">
        <v>137</v>
      </c>
      <c r="G36" s="66" t="s">
        <v>71</v>
      </c>
      <c r="H36" s="77">
        <v>81892</v>
      </c>
      <c r="I36" s="77">
        <v>81892</v>
      </c>
      <c r="J36" s="65"/>
      <c r="K36" s="72"/>
      <c r="L36" s="72"/>
      <c r="M36" s="72"/>
      <c r="N36" s="72"/>
      <c r="O36" s="72"/>
      <c r="P36" s="72"/>
    </row>
    <row r="37" spans="1:16" s="64" customFormat="1" ht="120">
      <c r="A37" s="88" t="s">
        <v>127</v>
      </c>
      <c r="B37" s="68" t="s">
        <v>316</v>
      </c>
      <c r="C37" s="68">
        <v>41754</v>
      </c>
      <c r="D37" s="86" t="s">
        <v>2</v>
      </c>
      <c r="E37" s="68" t="s">
        <v>317</v>
      </c>
      <c r="F37" s="68" t="s">
        <v>318</v>
      </c>
      <c r="G37" s="66" t="s">
        <v>198</v>
      </c>
      <c r="H37" s="77">
        <v>59000</v>
      </c>
      <c r="I37" s="77">
        <v>59000</v>
      </c>
      <c r="J37" s="65"/>
      <c r="K37" s="72"/>
      <c r="L37" s="72"/>
      <c r="M37" s="72"/>
      <c r="N37" s="72"/>
      <c r="O37" s="72"/>
      <c r="P37" s="72"/>
    </row>
    <row r="38" spans="1:16" s="64" customFormat="1" ht="60">
      <c r="A38" s="88" t="s">
        <v>91</v>
      </c>
      <c r="B38" s="68" t="s">
        <v>319</v>
      </c>
      <c r="C38" s="68">
        <v>41757</v>
      </c>
      <c r="D38" s="86" t="s">
        <v>2</v>
      </c>
      <c r="E38" s="68" t="s">
        <v>320</v>
      </c>
      <c r="F38" s="68" t="s">
        <v>321</v>
      </c>
      <c r="G38" s="66" t="s">
        <v>266</v>
      </c>
      <c r="H38" s="77">
        <v>299540</v>
      </c>
      <c r="I38" s="77"/>
      <c r="J38" s="65"/>
      <c r="K38" s="72"/>
      <c r="L38" s="72"/>
      <c r="M38" s="72"/>
      <c r="N38" s="72"/>
      <c r="O38" s="72"/>
      <c r="P38" s="72"/>
    </row>
    <row r="39" spans="1:16" s="64" customFormat="1" ht="90">
      <c r="A39" s="88" t="s">
        <v>0</v>
      </c>
      <c r="B39" s="68" t="s">
        <v>322</v>
      </c>
      <c r="C39" s="68">
        <v>41757</v>
      </c>
      <c r="D39" s="86" t="s">
        <v>323</v>
      </c>
      <c r="E39" s="68" t="s">
        <v>324</v>
      </c>
      <c r="F39" s="68" t="s">
        <v>325</v>
      </c>
      <c r="G39" s="66" t="s">
        <v>71</v>
      </c>
      <c r="H39" s="77">
        <v>295127.3</v>
      </c>
      <c r="I39" s="77">
        <v>295127.3</v>
      </c>
      <c r="J39" s="65"/>
      <c r="K39" s="72"/>
      <c r="L39" s="72"/>
      <c r="M39" s="72"/>
      <c r="N39" s="72"/>
      <c r="O39" s="72"/>
      <c r="P39" s="72"/>
    </row>
    <row r="40" spans="1:16" s="64" customFormat="1" ht="90">
      <c r="A40" s="101" t="s">
        <v>0</v>
      </c>
      <c r="B40" s="102" t="s">
        <v>326</v>
      </c>
      <c r="C40" s="102">
        <v>41757</v>
      </c>
      <c r="D40" s="103" t="s">
        <v>323</v>
      </c>
      <c r="E40" s="102" t="s">
        <v>324</v>
      </c>
      <c r="F40" s="102" t="s">
        <v>327</v>
      </c>
      <c r="G40" s="66" t="s">
        <v>71</v>
      </c>
      <c r="H40" s="104" t="s">
        <v>328</v>
      </c>
      <c r="I40" s="104" t="s">
        <v>328</v>
      </c>
      <c r="J40" s="65"/>
      <c r="K40" s="72"/>
      <c r="L40" s="72"/>
      <c r="M40" s="72"/>
      <c r="N40" s="72"/>
      <c r="O40" s="72"/>
      <c r="P40" s="72"/>
    </row>
    <row r="41" spans="1:16" s="64" customFormat="1" ht="90">
      <c r="A41" s="88" t="s">
        <v>0</v>
      </c>
      <c r="B41" s="68" t="s">
        <v>329</v>
      </c>
      <c r="C41" s="68">
        <v>41757</v>
      </c>
      <c r="D41" s="86" t="s">
        <v>323</v>
      </c>
      <c r="E41" s="68" t="s">
        <v>324</v>
      </c>
      <c r="F41" s="68" t="s">
        <v>330</v>
      </c>
      <c r="G41" s="67" t="s">
        <v>71</v>
      </c>
      <c r="H41" s="77">
        <v>704231.04</v>
      </c>
      <c r="I41" s="77">
        <v>704231.04</v>
      </c>
      <c r="J41" s="65"/>
      <c r="K41" s="72"/>
      <c r="L41" s="72"/>
      <c r="M41" s="72"/>
      <c r="N41" s="72"/>
      <c r="O41" s="72"/>
      <c r="P41" s="72"/>
    </row>
    <row r="42" spans="1:16" s="64" customFormat="1" ht="60">
      <c r="A42" s="88" t="s">
        <v>127</v>
      </c>
      <c r="B42" s="68" t="s">
        <v>331</v>
      </c>
      <c r="C42" s="68">
        <v>41758</v>
      </c>
      <c r="D42" s="86" t="s">
        <v>2</v>
      </c>
      <c r="E42" s="68" t="s">
        <v>295</v>
      </c>
      <c r="F42" s="68" t="s">
        <v>201</v>
      </c>
      <c r="G42" s="67" t="s">
        <v>71</v>
      </c>
      <c r="H42" s="77">
        <v>2419</v>
      </c>
      <c r="I42" s="77">
        <v>2419</v>
      </c>
      <c r="J42" s="65"/>
      <c r="K42" s="72"/>
      <c r="L42" s="72"/>
      <c r="M42" s="72"/>
      <c r="N42" s="72"/>
      <c r="O42" s="72"/>
      <c r="P42" s="72"/>
    </row>
    <row r="43" spans="1:16" s="111" customFormat="1">
      <c r="A43" s="187" t="s">
        <v>62</v>
      </c>
      <c r="B43" s="188"/>
      <c r="C43" s="188"/>
      <c r="D43" s="188"/>
      <c r="E43" s="188"/>
      <c r="F43" s="188"/>
      <c r="G43" s="188"/>
      <c r="H43" s="135">
        <f>SUM(H9:H42)</f>
        <v>2791436.77</v>
      </c>
      <c r="I43" s="135">
        <f>SUM(I9:I42)</f>
        <v>1652679.8800000001</v>
      </c>
    </row>
    <row r="44" spans="1:16" s="111" customFormat="1">
      <c r="A44" s="136"/>
      <c r="B44" s="164"/>
      <c r="C44" s="164"/>
      <c r="D44" s="164"/>
      <c r="E44" s="164"/>
      <c r="I44" s="137"/>
      <c r="K44" s="118"/>
    </row>
    <row r="45" spans="1:16" s="111" customFormat="1">
      <c r="A45" s="136"/>
      <c r="B45" s="165"/>
      <c r="C45" s="165"/>
      <c r="D45" s="165"/>
      <c r="E45" s="165"/>
      <c r="F45" s="138"/>
      <c r="I45" s="137"/>
      <c r="K45" s="118"/>
    </row>
    <row r="46" spans="1:16" s="111" customFormat="1">
      <c r="A46" s="139"/>
      <c r="B46" s="140"/>
      <c r="D46" s="141"/>
      <c r="E46" s="141"/>
      <c r="F46" s="141"/>
      <c r="G46" s="142"/>
      <c r="H46" s="143"/>
      <c r="I46" s="140"/>
      <c r="J46" s="142"/>
      <c r="K46" s="144"/>
      <c r="L46" s="144"/>
    </row>
    <row r="47" spans="1:16" s="111" customFormat="1">
      <c r="A47" s="145" t="s">
        <v>63</v>
      </c>
      <c r="B47" s="166" t="s">
        <v>64</v>
      </c>
      <c r="C47" s="167"/>
      <c r="D47" s="167"/>
      <c r="E47" s="167"/>
      <c r="F47" s="167"/>
      <c r="G47" s="168"/>
      <c r="I47" s="137"/>
      <c r="K47" s="118"/>
    </row>
    <row r="48" spans="1:16" s="111" customFormat="1">
      <c r="A48" s="145"/>
      <c r="B48" s="169" t="s">
        <v>65</v>
      </c>
      <c r="C48" s="170"/>
      <c r="D48" s="171"/>
      <c r="E48" s="169" t="s">
        <v>66</v>
      </c>
      <c r="F48" s="171"/>
      <c r="G48" s="146" t="s">
        <v>67</v>
      </c>
      <c r="I48" s="137"/>
      <c r="K48" s="118"/>
    </row>
    <row r="49" spans="2:10" s="111" customFormat="1">
      <c r="B49" s="172" t="s">
        <v>68</v>
      </c>
      <c r="C49" s="173"/>
      <c r="D49" s="174"/>
      <c r="E49" s="175">
        <f>+I43</f>
        <v>1652679.8800000001</v>
      </c>
      <c r="F49" s="176"/>
      <c r="G49" s="147">
        <f>+E49/E51*100</f>
        <v>59.20534893577404</v>
      </c>
    </row>
    <row r="50" spans="2:10" s="111" customFormat="1" ht="17.25">
      <c r="B50" s="172" t="s">
        <v>69</v>
      </c>
      <c r="C50" s="173"/>
      <c r="D50" s="174"/>
      <c r="E50" s="177">
        <f>+H43-E49</f>
        <v>1138756.8899999999</v>
      </c>
      <c r="F50" s="178"/>
      <c r="G50" s="147">
        <f>+E50/E51*100</f>
        <v>40.79465106422596</v>
      </c>
      <c r="H50" s="125"/>
      <c r="J50" s="148"/>
    </row>
    <row r="51" spans="2:10" s="111" customFormat="1">
      <c r="B51" s="159" t="s">
        <v>62</v>
      </c>
      <c r="C51" s="160"/>
      <c r="D51" s="161"/>
      <c r="E51" s="162">
        <f>SUM(E49:E50)</f>
        <v>2791436.77</v>
      </c>
      <c r="F51" s="163"/>
      <c r="G51" s="149">
        <v>100.00000000000001</v>
      </c>
      <c r="J51" s="148"/>
    </row>
    <row r="52" spans="2:10" s="111" customFormat="1">
      <c r="J52" s="148"/>
    </row>
  </sheetData>
  <mergeCells count="19">
    <mergeCell ref="B1:H1"/>
    <mergeCell ref="B2:H2"/>
    <mergeCell ref="B3:H3"/>
    <mergeCell ref="A6:I6"/>
    <mergeCell ref="A4:I4"/>
    <mergeCell ref="A5:I5"/>
    <mergeCell ref="A43:G43"/>
    <mergeCell ref="E48:F48"/>
    <mergeCell ref="A7:I7"/>
    <mergeCell ref="B44:E44"/>
    <mergeCell ref="B45:E45"/>
    <mergeCell ref="E51:F51"/>
    <mergeCell ref="B47:G47"/>
    <mergeCell ref="B48:D48"/>
    <mergeCell ref="B49:D49"/>
    <mergeCell ref="E49:F49"/>
    <mergeCell ref="B50:D50"/>
    <mergeCell ref="E50:F50"/>
    <mergeCell ref="B51:D5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P48"/>
  <sheetViews>
    <sheetView workbookViewId="0">
      <selection activeCell="A7" sqref="A7:I7"/>
    </sheetView>
  </sheetViews>
  <sheetFormatPr baseColWidth="10" defaultRowHeight="15"/>
  <cols>
    <col min="1" max="1" width="13.7109375" customWidth="1"/>
    <col min="2" max="2" width="12.5703125" customWidth="1"/>
    <col min="3" max="3" width="15.85546875" customWidth="1"/>
    <col min="5" max="5" width="18.42578125" customWidth="1"/>
    <col min="6" max="6" width="18.7109375" customWidth="1"/>
    <col min="8" max="8" width="13.42578125" bestFit="1" customWidth="1"/>
    <col min="9" max="9" width="12" bestFit="1" customWidth="1"/>
  </cols>
  <sheetData>
    <row r="1" spans="1:16" s="111" customFormat="1">
      <c r="A1" s="15"/>
      <c r="B1" s="182" t="s">
        <v>52</v>
      </c>
      <c r="C1" s="182"/>
      <c r="D1" s="182"/>
      <c r="E1" s="182"/>
      <c r="F1" s="182"/>
      <c r="G1" s="182"/>
      <c r="H1" s="182"/>
      <c r="I1" s="16"/>
    </row>
    <row r="2" spans="1:16" s="111" customFormat="1">
      <c r="A2" s="15"/>
      <c r="B2" s="184" t="s">
        <v>60</v>
      </c>
      <c r="C2" s="184"/>
      <c r="D2" s="184"/>
      <c r="E2" s="184"/>
      <c r="F2" s="184"/>
      <c r="G2" s="184"/>
      <c r="H2" s="184"/>
      <c r="I2" s="16"/>
    </row>
    <row r="3" spans="1:16" s="111" customFormat="1">
      <c r="A3" s="15"/>
      <c r="B3" s="185" t="s">
        <v>61</v>
      </c>
      <c r="C3" s="185"/>
      <c r="D3" s="185"/>
      <c r="E3" s="185"/>
      <c r="F3" s="185"/>
      <c r="G3" s="185"/>
      <c r="H3" s="185"/>
      <c r="I3" s="16"/>
    </row>
    <row r="4" spans="1:16" s="111" customFormat="1" ht="15" customHeight="1">
      <c r="A4" s="180" t="s">
        <v>485</v>
      </c>
      <c r="B4" s="180"/>
      <c r="C4" s="180"/>
      <c r="D4" s="180"/>
      <c r="E4" s="180"/>
      <c r="F4" s="180"/>
      <c r="G4" s="180"/>
      <c r="H4" s="180"/>
      <c r="I4" s="180"/>
    </row>
    <row r="5" spans="1:16" s="111" customFormat="1">
      <c r="A5" s="180"/>
      <c r="B5" s="180"/>
      <c r="C5" s="180"/>
      <c r="D5" s="180"/>
      <c r="E5" s="180"/>
      <c r="F5" s="180"/>
      <c r="G5" s="180"/>
      <c r="H5" s="180"/>
      <c r="I5" s="180"/>
    </row>
    <row r="6" spans="1:16" s="111" customFormat="1" ht="23.25" customHeight="1">
      <c r="A6" s="179" t="s">
        <v>486</v>
      </c>
      <c r="B6" s="179"/>
      <c r="C6" s="179"/>
      <c r="D6" s="179"/>
      <c r="E6" s="179"/>
      <c r="F6" s="179"/>
      <c r="G6" s="179"/>
      <c r="H6" s="179"/>
      <c r="I6" s="179"/>
    </row>
    <row r="7" spans="1:16" s="111" customFormat="1" ht="15" customHeight="1">
      <c r="A7" s="181" t="s">
        <v>500</v>
      </c>
      <c r="B7" s="181"/>
      <c r="C7" s="181"/>
      <c r="D7" s="181"/>
      <c r="E7" s="181"/>
      <c r="F7" s="181"/>
      <c r="G7" s="181"/>
      <c r="H7" s="181"/>
      <c r="I7" s="181"/>
    </row>
    <row r="8" spans="1:16" s="111" customFormat="1" ht="65.25" customHeight="1">
      <c r="A8" s="126" t="s">
        <v>53</v>
      </c>
      <c r="B8" s="126" t="s">
        <v>54</v>
      </c>
      <c r="C8" s="126" t="s">
        <v>488</v>
      </c>
      <c r="D8" s="127" t="s">
        <v>55</v>
      </c>
      <c r="E8" s="126" t="s">
        <v>56</v>
      </c>
      <c r="F8" s="126" t="s">
        <v>57</v>
      </c>
      <c r="G8" s="126" t="s">
        <v>58</v>
      </c>
      <c r="H8" s="128" t="s">
        <v>59</v>
      </c>
      <c r="I8" s="128" t="s">
        <v>489</v>
      </c>
    </row>
    <row r="9" spans="1:16" s="64" customFormat="1" ht="60">
      <c r="A9" s="88" t="s">
        <v>148</v>
      </c>
      <c r="B9" s="83" t="s">
        <v>170</v>
      </c>
      <c r="C9" s="76">
        <v>41703</v>
      </c>
      <c r="D9" s="73" t="s">
        <v>2</v>
      </c>
      <c r="E9" s="73" t="s">
        <v>169</v>
      </c>
      <c r="F9" s="73" t="s">
        <v>171</v>
      </c>
      <c r="G9" s="73" t="s">
        <v>70</v>
      </c>
      <c r="H9" s="74">
        <v>3041.8</v>
      </c>
      <c r="I9" s="74"/>
      <c r="J9" s="65"/>
      <c r="K9" s="72"/>
      <c r="L9" s="72"/>
      <c r="M9" s="72"/>
    </row>
    <row r="10" spans="1:16" s="64" customFormat="1" ht="75">
      <c r="A10" s="88" t="s">
        <v>164</v>
      </c>
      <c r="B10" s="83" t="s">
        <v>172</v>
      </c>
      <c r="C10" s="76">
        <v>41703</v>
      </c>
      <c r="D10" s="73" t="s">
        <v>2</v>
      </c>
      <c r="E10" s="73" t="s">
        <v>173</v>
      </c>
      <c r="F10" s="73" t="s">
        <v>158</v>
      </c>
      <c r="G10" s="73" t="s">
        <v>158</v>
      </c>
      <c r="H10" s="74">
        <v>0</v>
      </c>
      <c r="I10" s="74">
        <v>0</v>
      </c>
      <c r="J10" s="65"/>
      <c r="K10" s="72"/>
      <c r="L10" s="72"/>
      <c r="M10" s="72"/>
    </row>
    <row r="11" spans="1:16" s="64" customFormat="1" ht="75">
      <c r="A11" s="88" t="s">
        <v>127</v>
      </c>
      <c r="B11" s="83" t="s">
        <v>174</v>
      </c>
      <c r="C11" s="76">
        <v>41703</v>
      </c>
      <c r="D11" s="73" t="s">
        <v>2</v>
      </c>
      <c r="E11" s="73" t="s">
        <v>175</v>
      </c>
      <c r="F11" s="73" t="s">
        <v>176</v>
      </c>
      <c r="G11" s="73" t="s">
        <v>71</v>
      </c>
      <c r="H11" s="74">
        <v>41300</v>
      </c>
      <c r="I11" s="74">
        <v>41300</v>
      </c>
      <c r="J11" s="65"/>
      <c r="K11" s="72"/>
      <c r="L11" s="72"/>
      <c r="M11" s="72"/>
    </row>
    <row r="12" spans="1:16" s="64" customFormat="1" ht="60">
      <c r="A12" s="88" t="s">
        <v>127</v>
      </c>
      <c r="B12" s="83" t="s">
        <v>177</v>
      </c>
      <c r="C12" s="76">
        <v>41704</v>
      </c>
      <c r="D12" s="73" t="s">
        <v>178</v>
      </c>
      <c r="E12" s="73" t="s">
        <v>179</v>
      </c>
      <c r="F12" s="73" t="s">
        <v>180</v>
      </c>
      <c r="G12" s="73" t="s">
        <v>70</v>
      </c>
      <c r="H12" s="74">
        <v>3823.2</v>
      </c>
      <c r="I12" s="74">
        <v>0</v>
      </c>
      <c r="J12" s="65"/>
      <c r="K12" s="72"/>
      <c r="L12" s="72"/>
      <c r="M12" s="72"/>
    </row>
    <row r="13" spans="1:16" s="64" customFormat="1" ht="75">
      <c r="A13" s="88" t="s">
        <v>127</v>
      </c>
      <c r="B13" s="83" t="s">
        <v>181</v>
      </c>
      <c r="C13" s="76">
        <v>41704</v>
      </c>
      <c r="D13" s="73" t="s">
        <v>2</v>
      </c>
      <c r="E13" s="73" t="s">
        <v>182</v>
      </c>
      <c r="F13" s="73" t="s">
        <v>183</v>
      </c>
      <c r="G13" s="73" t="s">
        <v>71</v>
      </c>
      <c r="H13" s="74">
        <v>83402.399999999994</v>
      </c>
      <c r="I13" s="74">
        <v>83402.399999999994</v>
      </c>
      <c r="J13" s="65"/>
      <c r="K13" s="72"/>
      <c r="L13" s="72"/>
      <c r="M13" s="72"/>
      <c r="N13" s="75"/>
      <c r="O13" s="75"/>
      <c r="P13" s="75"/>
    </row>
    <row r="14" spans="1:16" s="64" customFormat="1" ht="60">
      <c r="A14" s="88" t="s">
        <v>127</v>
      </c>
      <c r="B14" s="83" t="s">
        <v>184</v>
      </c>
      <c r="C14" s="76">
        <v>41704</v>
      </c>
      <c r="D14" s="73" t="s">
        <v>2</v>
      </c>
      <c r="E14" s="73" t="s">
        <v>185</v>
      </c>
      <c r="F14" s="73" t="s">
        <v>186</v>
      </c>
      <c r="G14" s="73" t="s">
        <v>71</v>
      </c>
      <c r="H14" s="74">
        <v>49737</v>
      </c>
      <c r="I14" s="74">
        <v>49737</v>
      </c>
      <c r="J14" s="65"/>
      <c r="K14" s="72"/>
      <c r="L14" s="72"/>
      <c r="M14" s="72"/>
      <c r="N14" s="75"/>
      <c r="O14" s="75"/>
      <c r="P14" s="75"/>
    </row>
    <row r="15" spans="1:16" s="64" customFormat="1" ht="75">
      <c r="A15" s="88" t="s">
        <v>91</v>
      </c>
      <c r="B15" s="83" t="s">
        <v>187</v>
      </c>
      <c r="C15" s="76">
        <v>41704</v>
      </c>
      <c r="D15" s="73" t="s">
        <v>178</v>
      </c>
      <c r="E15" s="73" t="s">
        <v>188</v>
      </c>
      <c r="F15" s="73" t="s">
        <v>82</v>
      </c>
      <c r="G15" s="73" t="s">
        <v>71</v>
      </c>
      <c r="H15" s="74">
        <v>11800</v>
      </c>
      <c r="I15" s="74">
        <v>11800</v>
      </c>
      <c r="J15" s="65"/>
      <c r="K15" s="72"/>
      <c r="L15" s="72"/>
      <c r="M15" s="72"/>
      <c r="N15" s="75"/>
      <c r="O15" s="75"/>
      <c r="P15" s="75"/>
    </row>
    <row r="16" spans="1:16" s="64" customFormat="1" ht="75">
      <c r="A16" s="98" t="s">
        <v>5</v>
      </c>
      <c r="B16" s="83" t="s">
        <v>189</v>
      </c>
      <c r="C16" s="76">
        <v>41708</v>
      </c>
      <c r="D16" s="73" t="s">
        <v>2</v>
      </c>
      <c r="E16" s="73" t="s">
        <v>190</v>
      </c>
      <c r="F16" s="73" t="s">
        <v>15</v>
      </c>
      <c r="G16" s="73" t="s">
        <v>70</v>
      </c>
      <c r="H16" s="74">
        <v>321400</v>
      </c>
      <c r="I16" s="74">
        <v>0</v>
      </c>
      <c r="J16" s="65"/>
      <c r="K16" s="72"/>
      <c r="L16" s="72"/>
      <c r="M16" s="72"/>
      <c r="N16" s="75"/>
      <c r="O16" s="75"/>
      <c r="P16" s="75"/>
    </row>
    <row r="17" spans="1:16" s="64" customFormat="1" ht="75">
      <c r="A17" s="88" t="s">
        <v>22</v>
      </c>
      <c r="B17" s="94" t="s">
        <v>191</v>
      </c>
      <c r="C17" s="81">
        <v>41708</v>
      </c>
      <c r="D17" s="89" t="s">
        <v>2</v>
      </c>
      <c r="E17" s="90" t="s">
        <v>192</v>
      </c>
      <c r="F17" s="90" t="s">
        <v>193</v>
      </c>
      <c r="G17" s="91" t="s">
        <v>194</v>
      </c>
      <c r="H17" s="74">
        <v>12030.01</v>
      </c>
      <c r="I17" s="74">
        <v>0</v>
      </c>
      <c r="J17" s="65"/>
      <c r="K17" s="72"/>
      <c r="L17" s="72"/>
      <c r="M17" s="72"/>
      <c r="N17" s="75"/>
      <c r="O17" s="75"/>
      <c r="P17" s="75"/>
    </row>
    <row r="18" spans="1:16" s="64" customFormat="1" ht="60">
      <c r="A18" s="88" t="s">
        <v>98</v>
      </c>
      <c r="B18" s="94" t="s">
        <v>195</v>
      </c>
      <c r="C18" s="81">
        <v>41708</v>
      </c>
      <c r="D18" s="89" t="s">
        <v>2</v>
      </c>
      <c r="E18" s="90" t="s">
        <v>196</v>
      </c>
      <c r="F18" s="90" t="s">
        <v>197</v>
      </c>
      <c r="G18" s="91" t="s">
        <v>198</v>
      </c>
      <c r="H18" s="74">
        <v>3540</v>
      </c>
      <c r="I18" s="74">
        <v>3540</v>
      </c>
      <c r="J18" s="65"/>
      <c r="K18" s="72"/>
      <c r="L18" s="72"/>
      <c r="M18" s="72"/>
      <c r="N18" s="75"/>
      <c r="O18" s="75"/>
      <c r="P18" s="75"/>
    </row>
    <row r="19" spans="1:16" s="64" customFormat="1" ht="105">
      <c r="A19" s="88" t="s">
        <v>127</v>
      </c>
      <c r="B19" s="94" t="s">
        <v>199</v>
      </c>
      <c r="C19" s="81">
        <v>41708</v>
      </c>
      <c r="D19" s="89" t="s">
        <v>2</v>
      </c>
      <c r="E19" s="90" t="s">
        <v>200</v>
      </c>
      <c r="F19" s="90" t="s">
        <v>201</v>
      </c>
      <c r="G19" s="91" t="s">
        <v>71</v>
      </c>
      <c r="H19" s="70">
        <v>12272</v>
      </c>
      <c r="I19" s="70">
        <v>12272</v>
      </c>
      <c r="J19" s="65"/>
      <c r="K19" s="72"/>
      <c r="L19" s="72"/>
      <c r="M19" s="72"/>
      <c r="N19" s="75"/>
      <c r="O19" s="75"/>
      <c r="P19" s="75"/>
    </row>
    <row r="20" spans="1:16" s="64" customFormat="1" ht="75">
      <c r="A20" s="88" t="s">
        <v>154</v>
      </c>
      <c r="B20" s="94" t="s">
        <v>202</v>
      </c>
      <c r="C20" s="81">
        <v>41709</v>
      </c>
      <c r="D20" s="89" t="s">
        <v>2</v>
      </c>
      <c r="E20" s="90" t="s">
        <v>203</v>
      </c>
      <c r="F20" s="90" t="s">
        <v>204</v>
      </c>
      <c r="G20" s="91" t="s">
        <v>71</v>
      </c>
      <c r="H20" s="70">
        <v>83478.86</v>
      </c>
      <c r="I20" s="70">
        <v>83478.86</v>
      </c>
      <c r="J20" s="65"/>
      <c r="K20" s="72"/>
      <c r="L20" s="72"/>
      <c r="M20" s="72"/>
      <c r="N20" s="72"/>
      <c r="O20" s="72"/>
      <c r="P20" s="72"/>
    </row>
    <row r="21" spans="1:16" s="64" customFormat="1" ht="45">
      <c r="A21" s="88" t="s">
        <v>22</v>
      </c>
      <c r="B21" s="94" t="s">
        <v>205</v>
      </c>
      <c r="C21" s="81">
        <v>41710</v>
      </c>
      <c r="D21" s="89" t="s">
        <v>2</v>
      </c>
      <c r="E21" s="90" t="s">
        <v>206</v>
      </c>
      <c r="F21" s="90" t="s">
        <v>207</v>
      </c>
      <c r="G21" s="91" t="s">
        <v>208</v>
      </c>
      <c r="H21" s="70">
        <v>46429.41</v>
      </c>
      <c r="I21" s="70">
        <v>0</v>
      </c>
      <c r="J21" s="65"/>
      <c r="K21" s="72"/>
      <c r="L21" s="72"/>
      <c r="M21" s="72"/>
      <c r="N21" s="72"/>
      <c r="O21" s="72"/>
      <c r="P21" s="72"/>
    </row>
    <row r="22" spans="1:16" s="64" customFormat="1" ht="60">
      <c r="A22" s="88" t="s">
        <v>102</v>
      </c>
      <c r="B22" s="94" t="s">
        <v>209</v>
      </c>
      <c r="C22" s="81">
        <v>41710</v>
      </c>
      <c r="D22" s="100" t="s">
        <v>89</v>
      </c>
      <c r="E22" s="90" t="s">
        <v>210</v>
      </c>
      <c r="F22" s="90" t="s">
        <v>35</v>
      </c>
      <c r="G22" s="91" t="s">
        <v>70</v>
      </c>
      <c r="H22" s="70">
        <v>0</v>
      </c>
      <c r="I22" s="70">
        <v>0</v>
      </c>
      <c r="J22" s="65"/>
      <c r="K22" s="72"/>
      <c r="L22" s="72"/>
      <c r="M22" s="72"/>
      <c r="N22" s="72"/>
      <c r="O22" s="72"/>
      <c r="P22" s="72"/>
    </row>
    <row r="23" spans="1:16" s="64" customFormat="1" ht="45">
      <c r="A23" s="88" t="s">
        <v>164</v>
      </c>
      <c r="B23" s="94" t="s">
        <v>211</v>
      </c>
      <c r="C23" s="81">
        <v>41710</v>
      </c>
      <c r="D23" s="89" t="s">
        <v>2</v>
      </c>
      <c r="E23" s="90" t="s">
        <v>212</v>
      </c>
      <c r="F23" s="90" t="s">
        <v>167</v>
      </c>
      <c r="G23" s="91" t="s">
        <v>71</v>
      </c>
      <c r="H23" s="70">
        <v>17177.2</v>
      </c>
      <c r="I23" s="70">
        <v>17177.2</v>
      </c>
      <c r="J23" s="65"/>
      <c r="K23" s="72"/>
      <c r="L23" s="72"/>
      <c r="M23" s="72"/>
      <c r="N23" s="72"/>
      <c r="O23" s="72"/>
      <c r="P23" s="72"/>
    </row>
    <row r="24" spans="1:16" s="64" customFormat="1" ht="75">
      <c r="A24" s="88" t="s">
        <v>98</v>
      </c>
      <c r="B24" s="94" t="s">
        <v>213</v>
      </c>
      <c r="C24" s="81">
        <v>41712</v>
      </c>
      <c r="D24" s="89" t="s">
        <v>178</v>
      </c>
      <c r="E24" s="90" t="s">
        <v>214</v>
      </c>
      <c r="F24" s="90" t="s">
        <v>215</v>
      </c>
      <c r="G24" s="91" t="s">
        <v>71</v>
      </c>
      <c r="H24" s="70">
        <v>42008</v>
      </c>
      <c r="I24" s="70">
        <v>42008</v>
      </c>
      <c r="J24" s="65"/>
      <c r="K24" s="72"/>
      <c r="L24" s="72"/>
      <c r="M24" s="72"/>
      <c r="N24" s="72"/>
      <c r="O24" s="72"/>
      <c r="P24" s="72"/>
    </row>
    <row r="25" spans="1:16" s="64" customFormat="1" ht="60">
      <c r="A25" s="88" t="s">
        <v>5</v>
      </c>
      <c r="B25" s="94" t="s">
        <v>216</v>
      </c>
      <c r="C25" s="81">
        <v>41712</v>
      </c>
      <c r="D25" s="89" t="s">
        <v>178</v>
      </c>
      <c r="E25" s="90" t="s">
        <v>217</v>
      </c>
      <c r="F25" s="90" t="s">
        <v>15</v>
      </c>
      <c r="G25" s="91" t="s">
        <v>70</v>
      </c>
      <c r="H25" s="70">
        <v>321400</v>
      </c>
      <c r="I25" s="70">
        <v>0</v>
      </c>
      <c r="J25" s="65"/>
      <c r="K25" s="72"/>
      <c r="L25" s="72"/>
      <c r="M25" s="72"/>
      <c r="N25" s="72"/>
      <c r="O25" s="72"/>
      <c r="P25" s="72"/>
    </row>
    <row r="26" spans="1:16" s="64" customFormat="1" ht="75">
      <c r="A26" s="85" t="s">
        <v>102</v>
      </c>
      <c r="B26" s="94" t="s">
        <v>218</v>
      </c>
      <c r="C26" s="81">
        <v>41715</v>
      </c>
      <c r="D26" s="89" t="s">
        <v>2</v>
      </c>
      <c r="E26" s="90" t="s">
        <v>219</v>
      </c>
      <c r="F26" s="90" t="s">
        <v>124</v>
      </c>
      <c r="G26" s="91" t="s">
        <v>71</v>
      </c>
      <c r="H26" s="70">
        <v>20935.61</v>
      </c>
      <c r="I26" s="70">
        <v>20935.61</v>
      </c>
      <c r="J26" s="65"/>
      <c r="K26" s="72"/>
      <c r="L26" s="72"/>
      <c r="M26" s="72"/>
      <c r="N26" s="72"/>
      <c r="O26" s="72"/>
      <c r="P26" s="72"/>
    </row>
    <row r="27" spans="1:16" s="64" customFormat="1" ht="30">
      <c r="A27" s="99" t="s">
        <v>127</v>
      </c>
      <c r="B27" s="94" t="s">
        <v>220</v>
      </c>
      <c r="C27" s="81">
        <v>41715</v>
      </c>
      <c r="D27" s="89" t="s">
        <v>2</v>
      </c>
      <c r="E27" s="90" t="s">
        <v>221</v>
      </c>
      <c r="F27" s="90" t="s">
        <v>222</v>
      </c>
      <c r="G27" s="91" t="s">
        <v>71</v>
      </c>
      <c r="H27" s="70">
        <v>2814.3</v>
      </c>
      <c r="I27" s="70">
        <v>2814.3</v>
      </c>
      <c r="J27" s="65"/>
      <c r="K27" s="72"/>
      <c r="L27" s="72"/>
      <c r="M27" s="72"/>
      <c r="N27" s="72"/>
      <c r="O27" s="72"/>
      <c r="P27" s="72"/>
    </row>
    <row r="28" spans="1:16" s="64" customFormat="1" ht="60">
      <c r="A28" s="88" t="s">
        <v>164</v>
      </c>
      <c r="B28" s="94" t="s">
        <v>223</v>
      </c>
      <c r="C28" s="81">
        <v>41716</v>
      </c>
      <c r="D28" s="89" t="s">
        <v>2</v>
      </c>
      <c r="E28" s="90" t="s">
        <v>224</v>
      </c>
      <c r="F28" s="90" t="s">
        <v>167</v>
      </c>
      <c r="G28" s="91" t="s">
        <v>71</v>
      </c>
      <c r="H28" s="70">
        <v>20590.400000000001</v>
      </c>
      <c r="I28" s="70">
        <v>20590.400000000001</v>
      </c>
      <c r="J28" s="65"/>
      <c r="K28" s="72"/>
      <c r="L28" s="72"/>
      <c r="M28" s="72"/>
      <c r="N28" s="72"/>
      <c r="O28" s="72"/>
      <c r="P28" s="72"/>
    </row>
    <row r="29" spans="1:16" s="64" customFormat="1" ht="105">
      <c r="A29" s="88" t="s">
        <v>22</v>
      </c>
      <c r="B29" s="94" t="s">
        <v>225</v>
      </c>
      <c r="C29" s="81">
        <v>41718</v>
      </c>
      <c r="D29" s="89" t="s">
        <v>178</v>
      </c>
      <c r="E29" s="92" t="s">
        <v>226</v>
      </c>
      <c r="F29" s="90" t="s">
        <v>8</v>
      </c>
      <c r="G29" s="91" t="s">
        <v>71</v>
      </c>
      <c r="H29" s="93">
        <v>15000.04</v>
      </c>
      <c r="I29" s="93">
        <v>15000.04</v>
      </c>
      <c r="J29" s="65"/>
      <c r="K29" s="72"/>
      <c r="L29" s="72"/>
      <c r="M29" s="72"/>
      <c r="N29" s="72"/>
      <c r="O29" s="72"/>
      <c r="P29" s="72"/>
    </row>
    <row r="30" spans="1:16" s="64" customFormat="1" ht="60">
      <c r="A30" s="88" t="s">
        <v>22</v>
      </c>
      <c r="B30" s="94" t="s">
        <v>227</v>
      </c>
      <c r="C30" s="81">
        <v>41718</v>
      </c>
      <c r="D30" s="89" t="s">
        <v>178</v>
      </c>
      <c r="E30" s="90" t="s">
        <v>228</v>
      </c>
      <c r="F30" s="90" t="s">
        <v>229</v>
      </c>
      <c r="G30" s="91" t="s">
        <v>71</v>
      </c>
      <c r="H30" s="93">
        <v>9558</v>
      </c>
      <c r="I30" s="93">
        <v>9558</v>
      </c>
      <c r="J30" s="65"/>
      <c r="K30" s="72"/>
      <c r="L30" s="72"/>
      <c r="M30" s="72"/>
      <c r="N30" s="72"/>
      <c r="O30" s="72"/>
      <c r="P30" s="72"/>
    </row>
    <row r="31" spans="1:16" s="64" customFormat="1" ht="75">
      <c r="A31" s="88" t="s">
        <v>91</v>
      </c>
      <c r="B31" s="94" t="s">
        <v>230</v>
      </c>
      <c r="C31" s="81">
        <v>41718</v>
      </c>
      <c r="D31" s="89" t="s">
        <v>2</v>
      </c>
      <c r="E31" s="90" t="s">
        <v>231</v>
      </c>
      <c r="F31" s="90" t="s">
        <v>232</v>
      </c>
      <c r="G31" s="91" t="s">
        <v>194</v>
      </c>
      <c r="H31" s="93">
        <v>22498</v>
      </c>
      <c r="I31" s="70"/>
      <c r="J31" s="65"/>
      <c r="K31" s="72"/>
      <c r="L31" s="72"/>
      <c r="M31" s="72"/>
      <c r="N31" s="72"/>
      <c r="O31" s="72"/>
      <c r="P31" s="72"/>
    </row>
    <row r="32" spans="1:16" s="64" customFormat="1" ht="90">
      <c r="A32" s="88" t="s">
        <v>102</v>
      </c>
      <c r="B32" s="94" t="s">
        <v>233</v>
      </c>
      <c r="C32" s="81">
        <v>41719</v>
      </c>
      <c r="D32" s="89" t="s">
        <v>2</v>
      </c>
      <c r="E32" s="90" t="s">
        <v>234</v>
      </c>
      <c r="F32" s="90" t="s">
        <v>35</v>
      </c>
      <c r="G32" s="91" t="s">
        <v>235</v>
      </c>
      <c r="H32" s="93">
        <v>91361.76</v>
      </c>
      <c r="I32" s="70"/>
      <c r="J32" s="65"/>
      <c r="K32" s="72"/>
      <c r="L32" s="72"/>
      <c r="M32" s="72"/>
      <c r="N32" s="72"/>
      <c r="O32" s="72"/>
      <c r="P32" s="72"/>
    </row>
    <row r="33" spans="1:16" s="64" customFormat="1" ht="75">
      <c r="A33" s="88" t="s">
        <v>164</v>
      </c>
      <c r="B33" s="94" t="s">
        <v>236</v>
      </c>
      <c r="C33" s="81">
        <v>41723</v>
      </c>
      <c r="D33" s="89" t="s">
        <v>2</v>
      </c>
      <c r="E33" s="90" t="s">
        <v>237</v>
      </c>
      <c r="F33" s="90" t="s">
        <v>35</v>
      </c>
      <c r="G33" s="91" t="s">
        <v>70</v>
      </c>
      <c r="H33" s="93">
        <v>10746.35</v>
      </c>
      <c r="I33" s="70"/>
      <c r="J33" s="65"/>
      <c r="K33" s="72"/>
      <c r="L33" s="72"/>
      <c r="M33" s="72"/>
      <c r="N33" s="72"/>
      <c r="O33" s="72"/>
      <c r="P33" s="72"/>
    </row>
    <row r="34" spans="1:16" s="64" customFormat="1" ht="75">
      <c r="A34" s="88" t="s">
        <v>127</v>
      </c>
      <c r="B34" s="94" t="s">
        <v>238</v>
      </c>
      <c r="C34" s="81">
        <v>41723</v>
      </c>
      <c r="D34" s="89" t="s">
        <v>2</v>
      </c>
      <c r="E34" s="90" t="s">
        <v>239</v>
      </c>
      <c r="F34" s="90" t="s">
        <v>201</v>
      </c>
      <c r="G34" s="91" t="s">
        <v>71</v>
      </c>
      <c r="H34" s="93">
        <v>13511</v>
      </c>
      <c r="I34" s="93">
        <v>13511</v>
      </c>
      <c r="J34" s="65"/>
      <c r="K34" s="72"/>
      <c r="L34" s="72"/>
      <c r="M34" s="72"/>
      <c r="N34" s="72"/>
      <c r="O34" s="72"/>
      <c r="P34" s="72"/>
    </row>
    <row r="35" spans="1:16" s="64" customFormat="1" ht="60">
      <c r="A35" s="88" t="s">
        <v>127</v>
      </c>
      <c r="B35" s="94" t="s">
        <v>240</v>
      </c>
      <c r="C35" s="81">
        <v>41725</v>
      </c>
      <c r="D35" s="89" t="s">
        <v>2</v>
      </c>
      <c r="E35" s="90" t="s">
        <v>241</v>
      </c>
      <c r="F35" s="90" t="s">
        <v>242</v>
      </c>
      <c r="G35" s="91" t="s">
        <v>243</v>
      </c>
      <c r="H35" s="93">
        <v>9000</v>
      </c>
      <c r="I35" s="70"/>
      <c r="J35" s="65"/>
      <c r="K35" s="72"/>
      <c r="L35" s="72"/>
      <c r="M35" s="72"/>
      <c r="N35" s="72"/>
      <c r="O35" s="72"/>
      <c r="P35" s="72"/>
    </row>
    <row r="36" spans="1:16" s="64" customFormat="1" ht="60">
      <c r="A36" s="88" t="s">
        <v>127</v>
      </c>
      <c r="B36" s="94" t="s">
        <v>244</v>
      </c>
      <c r="C36" s="81">
        <v>41725</v>
      </c>
      <c r="D36" s="89" t="s">
        <v>178</v>
      </c>
      <c r="E36" s="90" t="s">
        <v>245</v>
      </c>
      <c r="F36" s="90" t="s">
        <v>246</v>
      </c>
      <c r="G36" s="91" t="s">
        <v>71</v>
      </c>
      <c r="H36" s="93">
        <v>1600</v>
      </c>
      <c r="I36" s="93">
        <v>1600</v>
      </c>
      <c r="J36" s="65"/>
      <c r="K36" s="72"/>
      <c r="L36" s="72"/>
      <c r="M36" s="72"/>
      <c r="N36" s="72"/>
      <c r="O36" s="72"/>
      <c r="P36" s="72"/>
    </row>
    <row r="37" spans="1:16" s="64" customFormat="1" ht="75">
      <c r="A37" s="88" t="s">
        <v>127</v>
      </c>
      <c r="B37" s="94" t="s">
        <v>247</v>
      </c>
      <c r="C37" s="81">
        <v>41725</v>
      </c>
      <c r="D37" s="89" t="s">
        <v>2</v>
      </c>
      <c r="E37" s="90" t="s">
        <v>248</v>
      </c>
      <c r="F37" s="90" t="s">
        <v>197</v>
      </c>
      <c r="G37" s="91" t="s">
        <v>198</v>
      </c>
      <c r="H37" s="93">
        <v>5900</v>
      </c>
      <c r="I37" s="93">
        <v>5900</v>
      </c>
      <c r="J37" s="65"/>
      <c r="K37" s="72"/>
      <c r="L37" s="72"/>
      <c r="M37" s="72"/>
      <c r="N37" s="72"/>
      <c r="O37" s="72"/>
      <c r="P37" s="72"/>
    </row>
    <row r="38" spans="1:16" s="111" customFormat="1">
      <c r="A38" s="187" t="s">
        <v>62</v>
      </c>
      <c r="B38" s="188"/>
      <c r="C38" s="188"/>
      <c r="D38" s="188"/>
      <c r="E38" s="188"/>
      <c r="F38" s="188"/>
      <c r="G38" s="188"/>
      <c r="H38" s="135">
        <f>SUM(H9:H37)</f>
        <v>1276355.3400000001</v>
      </c>
      <c r="I38" s="135">
        <f>SUM(I9:I37)</f>
        <v>434624.81</v>
      </c>
    </row>
    <row r="39" spans="1:16" s="111" customFormat="1">
      <c r="A39" s="136"/>
      <c r="B39" s="164"/>
      <c r="C39" s="164"/>
      <c r="D39" s="164"/>
      <c r="E39" s="164"/>
      <c r="I39" s="137"/>
      <c r="K39" s="118"/>
    </row>
    <row r="40" spans="1:16" s="111" customFormat="1">
      <c r="A40" s="136"/>
      <c r="B40" s="165"/>
      <c r="C40" s="165"/>
      <c r="D40" s="165"/>
      <c r="E40" s="165"/>
      <c r="F40" s="138"/>
      <c r="I40" s="137"/>
      <c r="K40" s="118"/>
    </row>
    <row r="41" spans="1:16" s="111" customFormat="1">
      <c r="A41" s="139"/>
      <c r="B41" s="140"/>
      <c r="D41" s="141"/>
      <c r="E41" s="141"/>
      <c r="F41" s="141"/>
      <c r="G41" s="142"/>
      <c r="H41" s="143"/>
      <c r="I41" s="140"/>
      <c r="J41" s="142"/>
      <c r="K41" s="144"/>
      <c r="L41" s="144"/>
    </row>
    <row r="42" spans="1:16" s="111" customFormat="1">
      <c r="A42" s="145" t="s">
        <v>63</v>
      </c>
      <c r="B42" s="166" t="s">
        <v>64</v>
      </c>
      <c r="C42" s="167"/>
      <c r="D42" s="167"/>
      <c r="E42" s="167"/>
      <c r="F42" s="167"/>
      <c r="G42" s="168"/>
      <c r="I42" s="137"/>
      <c r="K42" s="118"/>
    </row>
    <row r="43" spans="1:16" s="111" customFormat="1">
      <c r="A43" s="145"/>
      <c r="B43" s="169" t="s">
        <v>65</v>
      </c>
      <c r="C43" s="170"/>
      <c r="D43" s="171"/>
      <c r="E43" s="169" t="s">
        <v>66</v>
      </c>
      <c r="F43" s="171"/>
      <c r="G43" s="146" t="s">
        <v>67</v>
      </c>
      <c r="I43" s="137"/>
      <c r="K43" s="118"/>
    </row>
    <row r="44" spans="1:16" s="111" customFormat="1">
      <c r="B44" s="172" t="s">
        <v>68</v>
      </c>
      <c r="C44" s="173"/>
      <c r="D44" s="174"/>
      <c r="E44" s="175">
        <f>+I38</f>
        <v>434624.81</v>
      </c>
      <c r="F44" s="176"/>
      <c r="G44" s="147">
        <f>+E44/E46*100</f>
        <v>34.052022691423844</v>
      </c>
    </row>
    <row r="45" spans="1:16" s="111" customFormat="1" ht="17.25">
      <c r="B45" s="172" t="s">
        <v>69</v>
      </c>
      <c r="C45" s="173"/>
      <c r="D45" s="174"/>
      <c r="E45" s="177">
        <f>+H38-E44</f>
        <v>841730.53</v>
      </c>
      <c r="F45" s="178"/>
      <c r="G45" s="147">
        <f>+E45/E46*100</f>
        <v>65.947977308576156</v>
      </c>
      <c r="H45" s="125"/>
      <c r="J45" s="148"/>
    </row>
    <row r="46" spans="1:16" s="111" customFormat="1">
      <c r="B46" s="159" t="s">
        <v>62</v>
      </c>
      <c r="C46" s="160"/>
      <c r="D46" s="161"/>
      <c r="E46" s="162">
        <f>SUM(E44:E45)</f>
        <v>1276355.3400000001</v>
      </c>
      <c r="F46" s="163"/>
      <c r="G46" s="149">
        <v>100.00000000000001</v>
      </c>
      <c r="J46" s="148"/>
    </row>
    <row r="47" spans="1:16" s="111" customFormat="1">
      <c r="J47" s="148"/>
    </row>
    <row r="48" spans="1:16" s="64" customFormat="1"/>
  </sheetData>
  <mergeCells count="19">
    <mergeCell ref="B1:H1"/>
    <mergeCell ref="B2:H2"/>
    <mergeCell ref="B3:H3"/>
    <mergeCell ref="A6:I6"/>
    <mergeCell ref="B44:D44"/>
    <mergeCell ref="A38:G38"/>
    <mergeCell ref="E43:F43"/>
    <mergeCell ref="B42:G42"/>
    <mergeCell ref="B43:D43"/>
    <mergeCell ref="A4:I4"/>
    <mergeCell ref="A5:I5"/>
    <mergeCell ref="A7:I7"/>
    <mergeCell ref="B39:E39"/>
    <mergeCell ref="B40:E40"/>
    <mergeCell ref="E44:F44"/>
    <mergeCell ref="B45:D45"/>
    <mergeCell ref="E45:F45"/>
    <mergeCell ref="B46:D46"/>
    <mergeCell ref="E46:F4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2"/>
  <sheetViews>
    <sheetView workbookViewId="0">
      <selection activeCell="A8" sqref="A8"/>
    </sheetView>
  </sheetViews>
  <sheetFormatPr baseColWidth="10" defaultRowHeight="15"/>
  <cols>
    <col min="5" max="5" width="20.7109375" customWidth="1"/>
    <col min="8" max="8" width="13.42578125" bestFit="1" customWidth="1"/>
    <col min="9" max="9" width="11.85546875" bestFit="1" customWidth="1"/>
  </cols>
  <sheetData>
    <row r="1" spans="1:13" s="111" customFormat="1">
      <c r="A1" s="15"/>
      <c r="B1" s="182" t="s">
        <v>52</v>
      </c>
      <c r="C1" s="182"/>
      <c r="D1" s="182"/>
      <c r="E1" s="182"/>
      <c r="F1" s="182"/>
      <c r="G1" s="182"/>
      <c r="H1" s="182"/>
      <c r="I1" s="16"/>
    </row>
    <row r="2" spans="1:13" s="111" customFormat="1">
      <c r="A2" s="15"/>
      <c r="B2" s="184" t="s">
        <v>60</v>
      </c>
      <c r="C2" s="184"/>
      <c r="D2" s="184"/>
      <c r="E2" s="184"/>
      <c r="F2" s="184"/>
      <c r="G2" s="184"/>
      <c r="H2" s="184"/>
      <c r="I2" s="16"/>
    </row>
    <row r="3" spans="1:13" s="111" customFormat="1">
      <c r="A3" s="15"/>
      <c r="B3" s="185" t="s">
        <v>61</v>
      </c>
      <c r="C3" s="185"/>
      <c r="D3" s="185"/>
      <c r="E3" s="185"/>
      <c r="F3" s="185"/>
      <c r="G3" s="185"/>
      <c r="H3" s="185"/>
      <c r="I3" s="16"/>
    </row>
    <row r="4" spans="1:13" s="111" customFormat="1" ht="15" customHeight="1">
      <c r="A4" s="180" t="s">
        <v>485</v>
      </c>
      <c r="B4" s="180"/>
      <c r="C4" s="180"/>
      <c r="D4" s="180"/>
      <c r="E4" s="180"/>
      <c r="F4" s="180"/>
      <c r="G4" s="180"/>
      <c r="H4" s="180"/>
      <c r="I4" s="180"/>
    </row>
    <row r="5" spans="1:13" s="111" customFormat="1">
      <c r="A5" s="180"/>
      <c r="B5" s="180"/>
      <c r="C5" s="180"/>
      <c r="D5" s="180"/>
      <c r="E5" s="180"/>
      <c r="F5" s="180"/>
      <c r="G5" s="180"/>
      <c r="H5" s="180"/>
      <c r="I5" s="180"/>
    </row>
    <row r="6" spans="1:13" s="111" customFormat="1" ht="23.25" customHeight="1">
      <c r="A6" s="179" t="s">
        <v>486</v>
      </c>
      <c r="B6" s="179"/>
      <c r="C6" s="179"/>
      <c r="D6" s="179"/>
      <c r="E6" s="179"/>
      <c r="F6" s="179"/>
      <c r="G6" s="179"/>
      <c r="H6" s="179"/>
      <c r="I6" s="179"/>
    </row>
    <row r="7" spans="1:13" s="111" customFormat="1" ht="15" customHeight="1">
      <c r="A7" s="181" t="s">
        <v>501</v>
      </c>
      <c r="B7" s="181"/>
      <c r="C7" s="181"/>
      <c r="D7" s="181"/>
      <c r="E7" s="181"/>
      <c r="F7" s="181"/>
      <c r="G7" s="181"/>
      <c r="H7" s="181"/>
      <c r="I7" s="181"/>
    </row>
    <row r="8" spans="1:13" s="111" customFormat="1" ht="65.25" customHeight="1">
      <c r="A8" s="126" t="s">
        <v>53</v>
      </c>
      <c r="B8" s="126" t="s">
        <v>54</v>
      </c>
      <c r="C8" s="126" t="s">
        <v>488</v>
      </c>
      <c r="D8" s="127" t="s">
        <v>55</v>
      </c>
      <c r="E8" s="126" t="s">
        <v>56</v>
      </c>
      <c r="F8" s="126" t="s">
        <v>57</v>
      </c>
      <c r="G8" s="126" t="s">
        <v>58</v>
      </c>
      <c r="H8" s="128" t="s">
        <v>59</v>
      </c>
      <c r="I8" s="128" t="s">
        <v>489</v>
      </c>
    </row>
    <row r="9" spans="1:13" s="111" customFormat="1" ht="60">
      <c r="A9" s="134" t="s">
        <v>148</v>
      </c>
      <c r="B9" s="129" t="s">
        <v>470</v>
      </c>
      <c r="C9" s="123">
        <v>41684</v>
      </c>
      <c r="D9" s="119" t="s">
        <v>413</v>
      </c>
      <c r="E9" s="119" t="s">
        <v>471</v>
      </c>
      <c r="F9" s="119" t="s">
        <v>469</v>
      </c>
      <c r="G9" s="119" t="s">
        <v>194</v>
      </c>
      <c r="H9" s="120">
        <v>3972</v>
      </c>
      <c r="I9" s="120"/>
      <c r="J9" s="122"/>
      <c r="K9" s="122"/>
      <c r="L9" s="122"/>
      <c r="M9" s="122"/>
    </row>
    <row r="10" spans="1:13" s="111" customFormat="1" ht="45">
      <c r="A10" s="134" t="s">
        <v>148</v>
      </c>
      <c r="B10" s="129" t="s">
        <v>472</v>
      </c>
      <c r="C10" s="123">
        <v>41676</v>
      </c>
      <c r="D10" s="119" t="s">
        <v>413</v>
      </c>
      <c r="E10" s="119" t="s">
        <v>473</v>
      </c>
      <c r="F10" s="119" t="s">
        <v>469</v>
      </c>
      <c r="G10" s="119" t="s">
        <v>194</v>
      </c>
      <c r="H10" s="120">
        <v>1500</v>
      </c>
      <c r="I10" s="120"/>
      <c r="J10" s="122"/>
      <c r="K10" s="122"/>
      <c r="L10" s="122"/>
      <c r="M10" s="122"/>
    </row>
    <row r="11" spans="1:13" s="111" customFormat="1" ht="45">
      <c r="A11" s="132" t="s">
        <v>495</v>
      </c>
      <c r="B11" s="129" t="s">
        <v>474</v>
      </c>
      <c r="C11" s="123">
        <v>41683</v>
      </c>
      <c r="D11" s="119" t="s">
        <v>413</v>
      </c>
      <c r="E11" s="119" t="s">
        <v>475</v>
      </c>
      <c r="F11" s="119" t="s">
        <v>469</v>
      </c>
      <c r="G11" s="119" t="s">
        <v>194</v>
      </c>
      <c r="H11" s="120">
        <v>2550</v>
      </c>
      <c r="I11" s="120"/>
      <c r="J11" s="122"/>
      <c r="K11" s="122"/>
      <c r="L11" s="122"/>
      <c r="M11" s="122"/>
    </row>
    <row r="12" spans="1:13" s="111" customFormat="1" ht="45">
      <c r="A12" s="134" t="s">
        <v>148</v>
      </c>
      <c r="B12" s="129" t="s">
        <v>476</v>
      </c>
      <c r="C12" s="123">
        <v>41683</v>
      </c>
      <c r="D12" s="119" t="s">
        <v>413</v>
      </c>
      <c r="E12" s="119" t="s">
        <v>477</v>
      </c>
      <c r="F12" s="119" t="s">
        <v>469</v>
      </c>
      <c r="G12" s="119" t="s">
        <v>194</v>
      </c>
      <c r="H12" s="120">
        <v>5745</v>
      </c>
      <c r="I12" s="120"/>
      <c r="J12" s="122"/>
      <c r="K12" s="122"/>
      <c r="L12" s="122"/>
      <c r="M12" s="122"/>
    </row>
    <row r="13" spans="1:13" s="111" customFormat="1" ht="45">
      <c r="A13" s="152" t="s">
        <v>254</v>
      </c>
      <c r="B13" s="129" t="s">
        <v>478</v>
      </c>
      <c r="C13" s="123">
        <v>41682</v>
      </c>
      <c r="D13" s="119" t="s">
        <v>413</v>
      </c>
      <c r="E13" s="119" t="s">
        <v>479</v>
      </c>
      <c r="F13" s="119" t="s">
        <v>469</v>
      </c>
      <c r="G13" s="119" t="s">
        <v>194</v>
      </c>
      <c r="H13" s="120">
        <v>2865.05</v>
      </c>
      <c r="I13" s="120"/>
      <c r="J13" s="122"/>
      <c r="K13" s="122"/>
      <c r="L13" s="122"/>
      <c r="M13" s="122"/>
    </row>
    <row r="14" spans="1:13" s="111" customFormat="1" ht="45">
      <c r="A14" s="134" t="s">
        <v>148</v>
      </c>
      <c r="B14" s="129" t="s">
        <v>480</v>
      </c>
      <c r="C14" s="123">
        <v>41678</v>
      </c>
      <c r="D14" s="119" t="s">
        <v>413</v>
      </c>
      <c r="E14" s="119" t="s">
        <v>477</v>
      </c>
      <c r="F14" s="119" t="s">
        <v>469</v>
      </c>
      <c r="G14" s="119" t="s">
        <v>194</v>
      </c>
      <c r="H14" s="120">
        <v>1724.75</v>
      </c>
      <c r="I14" s="120"/>
      <c r="J14" s="122"/>
      <c r="K14" s="122"/>
      <c r="L14" s="122"/>
      <c r="M14" s="122"/>
    </row>
    <row r="15" spans="1:13" s="111" customFormat="1" ht="45">
      <c r="A15" s="132" t="s">
        <v>495</v>
      </c>
      <c r="B15" s="129" t="s">
        <v>481</v>
      </c>
      <c r="C15" s="123">
        <v>41680</v>
      </c>
      <c r="D15" s="119" t="s">
        <v>413</v>
      </c>
      <c r="E15" s="119" t="s">
        <v>482</v>
      </c>
      <c r="F15" s="119" t="s">
        <v>469</v>
      </c>
      <c r="G15" s="119" t="s">
        <v>194</v>
      </c>
      <c r="H15" s="120">
        <v>29881.59</v>
      </c>
      <c r="I15" s="120"/>
      <c r="J15" s="122"/>
      <c r="K15" s="122"/>
      <c r="L15" s="122"/>
      <c r="M15" s="122"/>
    </row>
    <row r="16" spans="1:13" s="111" customFormat="1" ht="60">
      <c r="A16" s="152" t="s">
        <v>254</v>
      </c>
      <c r="B16" s="129" t="s">
        <v>483</v>
      </c>
      <c r="C16" s="123">
        <v>41691</v>
      </c>
      <c r="D16" s="119" t="s">
        <v>413</v>
      </c>
      <c r="E16" s="119" t="s">
        <v>484</v>
      </c>
      <c r="F16" s="119" t="s">
        <v>469</v>
      </c>
      <c r="G16" s="119" t="s">
        <v>194</v>
      </c>
      <c r="H16" s="120">
        <v>2834</v>
      </c>
      <c r="I16" s="120"/>
      <c r="J16" s="122"/>
      <c r="K16" s="122"/>
      <c r="L16" s="122"/>
      <c r="M16" s="122"/>
    </row>
    <row r="17" spans="1:13" s="60" customFormat="1" ht="90">
      <c r="A17" s="18" t="s">
        <v>5</v>
      </c>
      <c r="B17" s="63" t="s">
        <v>152</v>
      </c>
      <c r="C17" s="17">
        <v>41682</v>
      </c>
      <c r="D17" s="12" t="s">
        <v>2</v>
      </c>
      <c r="E17" s="12" t="s">
        <v>153</v>
      </c>
      <c r="F17" s="12" t="s">
        <v>15</v>
      </c>
      <c r="G17" s="154" t="s">
        <v>70</v>
      </c>
      <c r="H17" s="13">
        <v>252000</v>
      </c>
      <c r="I17" s="13"/>
      <c r="J17" s="114"/>
      <c r="K17" s="121"/>
      <c r="L17" s="121"/>
      <c r="M17" s="121"/>
    </row>
    <row r="18" spans="1:13" s="60" customFormat="1" ht="60">
      <c r="A18" s="61" t="s">
        <v>154</v>
      </c>
      <c r="B18" s="62" t="s">
        <v>155</v>
      </c>
      <c r="C18" s="17">
        <v>41689</v>
      </c>
      <c r="D18" s="12" t="s">
        <v>156</v>
      </c>
      <c r="E18" s="12" t="s">
        <v>157</v>
      </c>
      <c r="F18" s="12" t="s">
        <v>158</v>
      </c>
      <c r="G18" s="154" t="s">
        <v>158</v>
      </c>
      <c r="H18" s="13">
        <v>0</v>
      </c>
      <c r="I18" s="13"/>
      <c r="J18" s="114"/>
      <c r="K18" s="121"/>
      <c r="L18" s="121"/>
      <c r="M18" s="121"/>
    </row>
    <row r="19" spans="1:13" s="60" customFormat="1" ht="45">
      <c r="A19" s="61" t="s">
        <v>83</v>
      </c>
      <c r="B19" s="62" t="s">
        <v>159</v>
      </c>
      <c r="C19" s="17">
        <v>41689</v>
      </c>
      <c r="D19" s="12" t="s">
        <v>2</v>
      </c>
      <c r="E19" s="12" t="s">
        <v>160</v>
      </c>
      <c r="F19" s="12" t="s">
        <v>76</v>
      </c>
      <c r="G19" s="154" t="s">
        <v>71</v>
      </c>
      <c r="H19" s="13">
        <v>81704.009999999995</v>
      </c>
      <c r="I19" s="13">
        <v>81704.009999999995</v>
      </c>
      <c r="J19" s="114"/>
      <c r="K19" s="121"/>
      <c r="L19" s="121"/>
      <c r="M19" s="121"/>
    </row>
    <row r="20" spans="1:13" s="111" customFormat="1" ht="90">
      <c r="A20" s="150" t="s">
        <v>5</v>
      </c>
      <c r="B20" s="131" t="s">
        <v>161</v>
      </c>
      <c r="C20" s="123">
        <v>41689</v>
      </c>
      <c r="D20" s="119" t="s">
        <v>2</v>
      </c>
      <c r="E20" s="116" t="s">
        <v>162</v>
      </c>
      <c r="F20" s="119" t="s">
        <v>163</v>
      </c>
      <c r="G20" s="153" t="s">
        <v>71</v>
      </c>
      <c r="H20" s="120">
        <v>36373.5</v>
      </c>
      <c r="I20" s="120">
        <v>36373.5</v>
      </c>
      <c r="J20" s="112"/>
      <c r="K20" s="117"/>
      <c r="L20" s="117"/>
      <c r="M20" s="117"/>
    </row>
    <row r="21" spans="1:13" s="111" customFormat="1" ht="45">
      <c r="A21" s="150" t="s">
        <v>164</v>
      </c>
      <c r="B21" s="131" t="s">
        <v>165</v>
      </c>
      <c r="C21" s="123">
        <v>41695</v>
      </c>
      <c r="D21" s="119" t="s">
        <v>2</v>
      </c>
      <c r="E21" s="119" t="s">
        <v>166</v>
      </c>
      <c r="F21" s="119" t="s">
        <v>167</v>
      </c>
      <c r="G21" s="153" t="s">
        <v>71</v>
      </c>
      <c r="H21" s="120">
        <v>1777.2</v>
      </c>
      <c r="I21" s="120">
        <v>1777.2</v>
      </c>
      <c r="J21" s="112"/>
      <c r="K21" s="117"/>
      <c r="L21" s="117"/>
      <c r="M21" s="117"/>
    </row>
    <row r="22" spans="1:13" s="111" customFormat="1" ht="60">
      <c r="A22" s="150" t="s">
        <v>148</v>
      </c>
      <c r="B22" s="131" t="s">
        <v>168</v>
      </c>
      <c r="C22" s="123">
        <v>41696</v>
      </c>
      <c r="D22" s="119" t="s">
        <v>156</v>
      </c>
      <c r="E22" s="119" t="s">
        <v>169</v>
      </c>
      <c r="F22" s="119" t="s">
        <v>158</v>
      </c>
      <c r="G22" s="153" t="s">
        <v>158</v>
      </c>
      <c r="H22" s="120">
        <v>0</v>
      </c>
      <c r="I22" s="120"/>
      <c r="J22" s="112"/>
      <c r="K22" s="117"/>
      <c r="L22" s="117"/>
      <c r="M22" s="117"/>
    </row>
    <row r="23" spans="1:13" s="111" customFormat="1">
      <c r="A23" s="187" t="s">
        <v>62</v>
      </c>
      <c r="B23" s="188"/>
      <c r="C23" s="188"/>
      <c r="D23" s="188"/>
      <c r="E23" s="188"/>
      <c r="F23" s="188"/>
      <c r="G23" s="188"/>
      <c r="H23" s="135">
        <f>SUM(H9:H22)</f>
        <v>422927.10000000003</v>
      </c>
      <c r="I23" s="135">
        <f>SUM(I9:I22)</f>
        <v>119854.70999999999</v>
      </c>
    </row>
    <row r="24" spans="1:13" s="111" customFormat="1">
      <c r="A24" s="136"/>
      <c r="B24" s="164"/>
      <c r="C24" s="164"/>
      <c r="D24" s="164"/>
      <c r="E24" s="164"/>
      <c r="I24" s="137"/>
      <c r="K24" s="118"/>
    </row>
    <row r="25" spans="1:13" s="111" customFormat="1">
      <c r="A25" s="136"/>
      <c r="B25" s="165"/>
      <c r="C25" s="165"/>
      <c r="D25" s="165"/>
      <c r="E25" s="165"/>
      <c r="F25" s="138"/>
      <c r="I25" s="137"/>
      <c r="K25" s="118"/>
    </row>
    <row r="26" spans="1:13" s="111" customFormat="1">
      <c r="A26" s="139"/>
      <c r="B26" s="140"/>
      <c r="D26" s="141"/>
      <c r="E26" s="141"/>
      <c r="F26" s="141"/>
      <c r="G26" s="142"/>
      <c r="H26" s="143"/>
      <c r="I26" s="140"/>
      <c r="J26" s="142"/>
      <c r="K26" s="144"/>
      <c r="L26" s="144"/>
    </row>
    <row r="27" spans="1:13" s="111" customFormat="1">
      <c r="A27" s="145" t="s">
        <v>63</v>
      </c>
      <c r="B27" s="166" t="s">
        <v>64</v>
      </c>
      <c r="C27" s="167"/>
      <c r="D27" s="167"/>
      <c r="E27" s="167"/>
      <c r="F27" s="167"/>
      <c r="G27" s="168"/>
      <c r="I27" s="137"/>
      <c r="K27" s="118"/>
    </row>
    <row r="28" spans="1:13" s="111" customFormat="1">
      <c r="A28" s="145"/>
      <c r="B28" s="169" t="s">
        <v>65</v>
      </c>
      <c r="C28" s="170"/>
      <c r="D28" s="171"/>
      <c r="E28" s="169" t="s">
        <v>66</v>
      </c>
      <c r="F28" s="171"/>
      <c r="G28" s="146" t="s">
        <v>67</v>
      </c>
      <c r="I28" s="137"/>
      <c r="K28" s="118"/>
    </row>
    <row r="29" spans="1:13" s="111" customFormat="1">
      <c r="B29" s="172" t="s">
        <v>68</v>
      </c>
      <c r="C29" s="173"/>
      <c r="D29" s="174"/>
      <c r="E29" s="175">
        <f>+I23</f>
        <v>119854.70999999999</v>
      </c>
      <c r="F29" s="176"/>
      <c r="G29" s="147">
        <f>+E29/E31*100</f>
        <v>28.339330820843596</v>
      </c>
    </row>
    <row r="30" spans="1:13" s="111" customFormat="1" ht="17.25">
      <c r="B30" s="172" t="s">
        <v>69</v>
      </c>
      <c r="C30" s="173"/>
      <c r="D30" s="174"/>
      <c r="E30" s="177">
        <f>+H23-E29</f>
        <v>303072.39</v>
      </c>
      <c r="F30" s="178"/>
      <c r="G30" s="147">
        <f>+E30/E31*100</f>
        <v>71.660669179156415</v>
      </c>
      <c r="H30" s="125"/>
      <c r="J30" s="148"/>
    </row>
    <row r="31" spans="1:13" s="111" customFormat="1">
      <c r="B31" s="159" t="s">
        <v>62</v>
      </c>
      <c r="C31" s="160"/>
      <c r="D31" s="161"/>
      <c r="E31" s="162">
        <f>SUM(E29:E30)</f>
        <v>422927.1</v>
      </c>
      <c r="F31" s="163"/>
      <c r="G31" s="149">
        <v>100.00000000000001</v>
      </c>
      <c r="J31" s="148"/>
    </row>
    <row r="32" spans="1:13" s="111" customFormat="1">
      <c r="J32" s="148"/>
    </row>
  </sheetData>
  <mergeCells count="19">
    <mergeCell ref="B1:H1"/>
    <mergeCell ref="B2:H2"/>
    <mergeCell ref="B3:H3"/>
    <mergeCell ref="A4:I4"/>
    <mergeCell ref="A5:I5"/>
    <mergeCell ref="A6:I6"/>
    <mergeCell ref="A23:G23"/>
    <mergeCell ref="A7:I7"/>
    <mergeCell ref="B24:E24"/>
    <mergeCell ref="B25:E25"/>
    <mergeCell ref="E30:F30"/>
    <mergeCell ref="B31:D31"/>
    <mergeCell ref="E31:F31"/>
    <mergeCell ref="B30:D30"/>
    <mergeCell ref="B27:G27"/>
    <mergeCell ref="B28:D28"/>
    <mergeCell ref="E28:F28"/>
    <mergeCell ref="B29:D29"/>
    <mergeCell ref="E29:F2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M40"/>
  <sheetViews>
    <sheetView workbookViewId="0">
      <selection activeCell="A4" sqref="A4:I4"/>
    </sheetView>
  </sheetViews>
  <sheetFormatPr baseColWidth="10" defaultRowHeight="15"/>
  <cols>
    <col min="2" max="2" width="14.5703125" customWidth="1"/>
    <col min="3" max="3" width="13.85546875" customWidth="1"/>
    <col min="5" max="5" width="18.42578125" customWidth="1"/>
    <col min="6" max="6" width="17.28515625" customWidth="1"/>
    <col min="8" max="9" width="11.85546875" bestFit="1" customWidth="1"/>
  </cols>
  <sheetData>
    <row r="1" spans="1:13" s="111" customFormat="1">
      <c r="A1" s="15"/>
      <c r="B1" s="182" t="s">
        <v>52</v>
      </c>
      <c r="C1" s="182"/>
      <c r="D1" s="182"/>
      <c r="E1" s="182"/>
      <c r="F1" s="182"/>
      <c r="G1" s="182"/>
      <c r="H1" s="182"/>
      <c r="I1" s="16"/>
    </row>
    <row r="2" spans="1:13" s="111" customFormat="1">
      <c r="A2" s="15"/>
      <c r="B2" s="184" t="s">
        <v>60</v>
      </c>
      <c r="C2" s="184"/>
      <c r="D2" s="184"/>
      <c r="E2" s="184"/>
      <c r="F2" s="184"/>
      <c r="G2" s="184"/>
      <c r="H2" s="184"/>
      <c r="I2" s="16"/>
    </row>
    <row r="3" spans="1:13" s="111" customFormat="1">
      <c r="A3" s="15"/>
      <c r="B3" s="185" t="s">
        <v>61</v>
      </c>
      <c r="C3" s="185"/>
      <c r="D3" s="185"/>
      <c r="E3" s="185"/>
      <c r="F3" s="185"/>
      <c r="G3" s="185"/>
      <c r="H3" s="185"/>
      <c r="I3" s="16"/>
    </row>
    <row r="4" spans="1:13" s="111" customFormat="1" ht="15" customHeight="1">
      <c r="A4" s="180" t="s">
        <v>485</v>
      </c>
      <c r="B4" s="180"/>
      <c r="C4" s="180"/>
      <c r="D4" s="180"/>
      <c r="E4" s="180"/>
      <c r="F4" s="180"/>
      <c r="G4" s="180"/>
      <c r="H4" s="180"/>
      <c r="I4" s="180"/>
    </row>
    <row r="5" spans="1:13" s="111" customFormat="1">
      <c r="A5" s="180"/>
      <c r="B5" s="180"/>
      <c r="C5" s="180"/>
      <c r="D5" s="180"/>
      <c r="E5" s="180"/>
      <c r="F5" s="180"/>
      <c r="G5" s="180"/>
      <c r="H5" s="180"/>
      <c r="I5" s="180"/>
    </row>
    <row r="6" spans="1:13" s="111" customFormat="1" ht="23.25" customHeight="1">
      <c r="A6" s="179" t="s">
        <v>486</v>
      </c>
      <c r="B6" s="179"/>
      <c r="C6" s="179"/>
      <c r="D6" s="179"/>
      <c r="E6" s="179"/>
      <c r="F6" s="179"/>
      <c r="G6" s="179"/>
      <c r="H6" s="179"/>
      <c r="I6" s="179"/>
    </row>
    <row r="7" spans="1:13" s="111" customFormat="1" ht="15" customHeight="1">
      <c r="A7" s="181" t="s">
        <v>502</v>
      </c>
      <c r="B7" s="181"/>
      <c r="C7" s="181"/>
      <c r="D7" s="181"/>
      <c r="E7" s="181"/>
      <c r="F7" s="181"/>
      <c r="G7" s="181"/>
      <c r="H7" s="181"/>
      <c r="I7" s="181"/>
    </row>
    <row r="8" spans="1:13" s="111" customFormat="1" ht="65.25" customHeight="1">
      <c r="A8" s="126" t="s">
        <v>53</v>
      </c>
      <c r="B8" s="126" t="s">
        <v>54</v>
      </c>
      <c r="C8" s="126" t="s">
        <v>488</v>
      </c>
      <c r="D8" s="127" t="s">
        <v>55</v>
      </c>
      <c r="E8" s="126" t="s">
        <v>56</v>
      </c>
      <c r="F8" s="126" t="s">
        <v>57</v>
      </c>
      <c r="G8" s="126" t="s">
        <v>58</v>
      </c>
      <c r="H8" s="128" t="s">
        <v>59</v>
      </c>
      <c r="I8" s="128" t="s">
        <v>489</v>
      </c>
    </row>
    <row r="9" spans="1:13" ht="90">
      <c r="A9" s="158" t="s">
        <v>490</v>
      </c>
      <c r="B9" s="110" t="s">
        <v>412</v>
      </c>
      <c r="C9" s="109">
        <v>41646</v>
      </c>
      <c r="D9" s="107" t="s">
        <v>413</v>
      </c>
      <c r="E9" s="107" t="s">
        <v>414</v>
      </c>
      <c r="F9" s="107" t="s">
        <v>415</v>
      </c>
      <c r="G9" s="107" t="s">
        <v>416</v>
      </c>
      <c r="H9" s="108">
        <v>2022.52</v>
      </c>
      <c r="I9" s="108"/>
      <c r="J9" s="106"/>
      <c r="K9" s="106"/>
      <c r="L9" s="106"/>
      <c r="M9" s="106"/>
    </row>
    <row r="10" spans="1:13" ht="90">
      <c r="A10" s="152" t="s">
        <v>127</v>
      </c>
      <c r="B10" s="110" t="s">
        <v>417</v>
      </c>
      <c r="C10" s="109">
        <v>41648</v>
      </c>
      <c r="D10" s="107" t="s">
        <v>413</v>
      </c>
      <c r="E10" s="107" t="s">
        <v>418</v>
      </c>
      <c r="F10" s="107" t="s">
        <v>419</v>
      </c>
      <c r="G10" s="107" t="s">
        <v>71</v>
      </c>
      <c r="H10" s="108">
        <v>30975</v>
      </c>
      <c r="I10" s="108">
        <v>30975</v>
      </c>
      <c r="J10" s="106"/>
      <c r="K10" s="106"/>
      <c r="L10" s="106"/>
      <c r="M10" s="106"/>
    </row>
    <row r="11" spans="1:13" ht="90">
      <c r="A11" s="152" t="s">
        <v>491</v>
      </c>
      <c r="B11" s="110" t="s">
        <v>420</v>
      </c>
      <c r="C11" s="109">
        <v>41648</v>
      </c>
      <c r="D11" s="107" t="s">
        <v>413</v>
      </c>
      <c r="E11" s="107" t="s">
        <v>421</v>
      </c>
      <c r="F11" s="107" t="s">
        <v>422</v>
      </c>
      <c r="G11" s="107" t="s">
        <v>71</v>
      </c>
      <c r="H11" s="108">
        <v>8693.24</v>
      </c>
      <c r="I11" s="108">
        <v>8693.24</v>
      </c>
      <c r="J11" s="106"/>
      <c r="K11" s="106"/>
      <c r="L11" s="106"/>
      <c r="M11" s="106"/>
    </row>
    <row r="12" spans="1:13" ht="30">
      <c r="A12" s="133"/>
      <c r="B12" s="110" t="s">
        <v>423</v>
      </c>
      <c r="C12" s="109">
        <v>41648</v>
      </c>
      <c r="D12" s="107" t="s">
        <v>424</v>
      </c>
      <c r="E12" s="107" t="s">
        <v>424</v>
      </c>
      <c r="F12" s="107" t="s">
        <v>424</v>
      </c>
      <c r="G12" s="107" t="s">
        <v>425</v>
      </c>
      <c r="H12" s="108">
        <v>0</v>
      </c>
      <c r="I12" s="108"/>
      <c r="J12" s="106"/>
      <c r="K12" s="106"/>
      <c r="L12" s="106"/>
      <c r="M12" s="106"/>
    </row>
    <row r="13" spans="1:13" ht="90">
      <c r="A13" s="152" t="s">
        <v>254</v>
      </c>
      <c r="B13" s="110" t="s">
        <v>426</v>
      </c>
      <c r="C13" s="109">
        <v>41648</v>
      </c>
      <c r="D13" s="107" t="s">
        <v>413</v>
      </c>
      <c r="E13" s="107" t="s">
        <v>421</v>
      </c>
      <c r="F13" s="107" t="s">
        <v>427</v>
      </c>
      <c r="G13" s="107" t="s">
        <v>71</v>
      </c>
      <c r="H13" s="108">
        <v>90708.96</v>
      </c>
      <c r="I13" s="108">
        <v>90708.96</v>
      </c>
      <c r="J13" s="106"/>
      <c r="K13" s="106"/>
      <c r="L13" s="106"/>
      <c r="M13" s="106"/>
    </row>
    <row r="14" spans="1:13" ht="90">
      <c r="A14" s="152" t="s">
        <v>254</v>
      </c>
      <c r="B14" s="110" t="s">
        <v>428</v>
      </c>
      <c r="C14" s="109">
        <v>41648</v>
      </c>
      <c r="D14" s="107" t="s">
        <v>413</v>
      </c>
      <c r="E14" s="107" t="s">
        <v>421</v>
      </c>
      <c r="F14" s="107" t="s">
        <v>424</v>
      </c>
      <c r="G14" s="107" t="s">
        <v>424</v>
      </c>
      <c r="H14" s="108">
        <v>0</v>
      </c>
      <c r="I14" s="108"/>
      <c r="J14" s="106"/>
      <c r="K14" s="106"/>
      <c r="L14" s="106"/>
      <c r="M14" s="106"/>
    </row>
    <row r="15" spans="1:13" ht="75">
      <c r="A15" s="152" t="s">
        <v>127</v>
      </c>
      <c r="B15" s="110" t="s">
        <v>429</v>
      </c>
      <c r="C15" s="109">
        <v>41648</v>
      </c>
      <c r="D15" s="107" t="s">
        <v>413</v>
      </c>
      <c r="E15" s="107" t="s">
        <v>430</v>
      </c>
      <c r="F15" s="107" t="s">
        <v>419</v>
      </c>
      <c r="G15" s="107" t="s">
        <v>71</v>
      </c>
      <c r="H15" s="108">
        <v>35872</v>
      </c>
      <c r="I15" s="108">
        <v>35872</v>
      </c>
      <c r="J15" s="106"/>
      <c r="K15" s="106"/>
      <c r="L15" s="106"/>
      <c r="M15" s="106"/>
    </row>
    <row r="16" spans="1:13" ht="45">
      <c r="A16" s="152" t="s">
        <v>83</v>
      </c>
      <c r="B16" s="110" t="s">
        <v>431</v>
      </c>
      <c r="C16" s="109">
        <v>41649</v>
      </c>
      <c r="D16" s="107" t="s">
        <v>413</v>
      </c>
      <c r="E16" s="107" t="s">
        <v>432</v>
      </c>
      <c r="F16" s="107" t="s">
        <v>433</v>
      </c>
      <c r="G16" s="107" t="s">
        <v>71</v>
      </c>
      <c r="H16" s="108">
        <v>10676.64</v>
      </c>
      <c r="I16" s="108">
        <v>10676.64</v>
      </c>
      <c r="J16" s="106"/>
      <c r="K16" s="106"/>
      <c r="L16" s="106"/>
      <c r="M16" s="106"/>
    </row>
    <row r="17" spans="1:13" ht="75">
      <c r="A17" s="152" t="s">
        <v>492</v>
      </c>
      <c r="B17" s="110" t="s">
        <v>434</v>
      </c>
      <c r="C17" s="109">
        <v>41652</v>
      </c>
      <c r="D17" s="107" t="s">
        <v>413</v>
      </c>
      <c r="E17" s="107" t="s">
        <v>435</v>
      </c>
      <c r="F17" s="107" t="s">
        <v>415</v>
      </c>
      <c r="G17" s="107" t="s">
        <v>208</v>
      </c>
      <c r="H17" s="108">
        <v>33871.9</v>
      </c>
      <c r="I17" s="108"/>
      <c r="J17" s="106"/>
      <c r="K17" s="106"/>
      <c r="L17" s="106"/>
      <c r="M17" s="106"/>
    </row>
    <row r="18" spans="1:13" ht="60">
      <c r="A18" s="152" t="s">
        <v>492</v>
      </c>
      <c r="B18" s="110" t="s">
        <v>436</v>
      </c>
      <c r="C18" s="109">
        <v>41652</v>
      </c>
      <c r="D18" s="107" t="s">
        <v>413</v>
      </c>
      <c r="E18" s="107" t="s">
        <v>437</v>
      </c>
      <c r="F18" s="107" t="s">
        <v>438</v>
      </c>
      <c r="G18" s="107" t="s">
        <v>71</v>
      </c>
      <c r="H18" s="108">
        <v>10628.8</v>
      </c>
      <c r="I18" s="108">
        <v>10628.8</v>
      </c>
      <c r="J18" s="106"/>
      <c r="K18" s="106"/>
      <c r="L18" s="106"/>
      <c r="M18" s="106"/>
    </row>
    <row r="19" spans="1:13" ht="105">
      <c r="A19" s="152" t="s">
        <v>490</v>
      </c>
      <c r="B19" s="110" t="s">
        <v>439</v>
      </c>
      <c r="C19" s="109">
        <v>41654</v>
      </c>
      <c r="D19" s="107" t="s">
        <v>413</v>
      </c>
      <c r="E19" s="107" t="s">
        <v>440</v>
      </c>
      <c r="F19" s="107" t="s">
        <v>441</v>
      </c>
      <c r="G19" s="107" t="s">
        <v>71</v>
      </c>
      <c r="H19" s="108">
        <v>9781.2800000000007</v>
      </c>
      <c r="I19" s="108">
        <v>9781.2800000000007</v>
      </c>
      <c r="J19" s="106"/>
      <c r="K19" s="106"/>
      <c r="L19" s="106"/>
      <c r="M19" s="106"/>
    </row>
    <row r="20" spans="1:13" ht="165">
      <c r="A20" s="152" t="s">
        <v>491</v>
      </c>
      <c r="B20" s="110" t="s">
        <v>442</v>
      </c>
      <c r="C20" s="109">
        <v>41661</v>
      </c>
      <c r="D20" s="107" t="s">
        <v>413</v>
      </c>
      <c r="E20" s="107" t="s">
        <v>443</v>
      </c>
      <c r="F20" s="107" t="s">
        <v>438</v>
      </c>
      <c r="G20" s="107" t="s">
        <v>71</v>
      </c>
      <c r="H20" s="108">
        <v>76507.8</v>
      </c>
      <c r="I20" s="108">
        <v>76507.8</v>
      </c>
      <c r="J20" s="106"/>
      <c r="K20" s="106"/>
      <c r="L20" s="106"/>
      <c r="M20" s="106"/>
    </row>
    <row r="21" spans="1:13" ht="105">
      <c r="A21" s="152" t="s">
        <v>127</v>
      </c>
      <c r="B21" s="110" t="s">
        <v>444</v>
      </c>
      <c r="C21" s="109">
        <v>41661</v>
      </c>
      <c r="D21" s="107" t="s">
        <v>413</v>
      </c>
      <c r="E21" s="107" t="s">
        <v>445</v>
      </c>
      <c r="F21" s="107" t="s">
        <v>446</v>
      </c>
      <c r="G21" s="107" t="s">
        <v>71</v>
      </c>
      <c r="H21" s="108">
        <v>41300</v>
      </c>
      <c r="I21" s="108">
        <v>41300</v>
      </c>
      <c r="J21" s="106"/>
      <c r="K21" s="106"/>
      <c r="L21" s="106"/>
      <c r="M21" s="106"/>
    </row>
    <row r="22" spans="1:13" ht="120">
      <c r="A22" s="152" t="s">
        <v>254</v>
      </c>
      <c r="B22" s="110" t="s">
        <v>447</v>
      </c>
      <c r="C22" s="109">
        <v>41661</v>
      </c>
      <c r="D22" s="107" t="s">
        <v>413</v>
      </c>
      <c r="E22" s="105" t="s">
        <v>448</v>
      </c>
      <c r="F22" s="107" t="s">
        <v>427</v>
      </c>
      <c r="G22" s="107" t="s">
        <v>71</v>
      </c>
      <c r="H22" s="108">
        <v>57709.46</v>
      </c>
      <c r="I22" s="108">
        <v>57709.46</v>
      </c>
      <c r="J22" s="106"/>
      <c r="K22" s="106"/>
      <c r="L22" s="106"/>
      <c r="M22" s="106"/>
    </row>
    <row r="23" spans="1:13" ht="60">
      <c r="A23" s="152" t="s">
        <v>490</v>
      </c>
      <c r="B23" s="110" t="s">
        <v>449</v>
      </c>
      <c r="C23" s="109">
        <v>41662</v>
      </c>
      <c r="D23" s="107" t="s">
        <v>413</v>
      </c>
      <c r="E23" s="107" t="s">
        <v>450</v>
      </c>
      <c r="F23" s="107" t="s">
        <v>441</v>
      </c>
      <c r="G23" s="107" t="s">
        <v>71</v>
      </c>
      <c r="H23" s="108">
        <v>11298</v>
      </c>
      <c r="I23" s="108">
        <v>11298</v>
      </c>
      <c r="J23" s="106"/>
      <c r="K23" s="106"/>
      <c r="L23" s="106"/>
      <c r="M23" s="106"/>
    </row>
    <row r="24" spans="1:13" ht="45">
      <c r="A24" s="150" t="s">
        <v>494</v>
      </c>
      <c r="B24" s="110" t="s">
        <v>451</v>
      </c>
      <c r="C24" s="109">
        <v>41667</v>
      </c>
      <c r="D24" s="107" t="s">
        <v>413</v>
      </c>
      <c r="E24" s="107" t="s">
        <v>452</v>
      </c>
      <c r="F24" s="107" t="s">
        <v>453</v>
      </c>
      <c r="G24" s="107" t="s">
        <v>71</v>
      </c>
      <c r="H24" s="108">
        <v>6088.8</v>
      </c>
      <c r="I24" s="108">
        <v>6088.8</v>
      </c>
      <c r="J24" s="106"/>
      <c r="K24" s="106"/>
      <c r="L24" s="106"/>
      <c r="M24" s="106"/>
    </row>
    <row r="25" spans="1:13">
      <c r="A25" s="130"/>
      <c r="B25" s="110" t="s">
        <v>454</v>
      </c>
      <c r="C25" s="109">
        <v>41669</v>
      </c>
      <c r="D25" s="107" t="s">
        <v>455</v>
      </c>
      <c r="E25" s="107" t="s">
        <v>424</v>
      </c>
      <c r="F25" s="107" t="s">
        <v>424</v>
      </c>
      <c r="G25" s="107" t="s">
        <v>456</v>
      </c>
      <c r="H25" s="108">
        <v>0</v>
      </c>
      <c r="I25" s="108"/>
      <c r="J25" s="106"/>
      <c r="K25" s="106"/>
      <c r="L25" s="106"/>
      <c r="M25" s="106"/>
    </row>
    <row r="26" spans="1:13" ht="60">
      <c r="A26" s="152" t="s">
        <v>490</v>
      </c>
      <c r="B26" s="110" t="s">
        <v>457</v>
      </c>
      <c r="C26" s="109">
        <v>41669</v>
      </c>
      <c r="D26" s="107" t="s">
        <v>413</v>
      </c>
      <c r="E26" s="107" t="s">
        <v>450</v>
      </c>
      <c r="F26" s="107" t="s">
        <v>458</v>
      </c>
      <c r="G26" s="107" t="s">
        <v>71</v>
      </c>
      <c r="H26" s="108">
        <v>62392.5</v>
      </c>
      <c r="I26" s="108">
        <v>62392.5</v>
      </c>
      <c r="J26" s="106"/>
      <c r="K26" s="106"/>
      <c r="L26" s="106"/>
      <c r="M26" s="106"/>
    </row>
    <row r="27" spans="1:13" ht="30">
      <c r="A27" s="152" t="s">
        <v>492</v>
      </c>
      <c r="B27" s="110" t="s">
        <v>459</v>
      </c>
      <c r="C27" s="109">
        <v>41670</v>
      </c>
      <c r="D27" s="107" t="s">
        <v>413</v>
      </c>
      <c r="E27" s="107" t="s">
        <v>460</v>
      </c>
      <c r="F27" s="107" t="s">
        <v>438</v>
      </c>
      <c r="G27" s="107" t="s">
        <v>71</v>
      </c>
      <c r="H27" s="108">
        <v>42285.3</v>
      </c>
      <c r="I27" s="108">
        <v>42285.3</v>
      </c>
      <c r="J27" s="106"/>
      <c r="K27" s="106"/>
      <c r="L27" s="106"/>
      <c r="M27" s="106"/>
    </row>
    <row r="28" spans="1:13" ht="30">
      <c r="A28" s="150" t="s">
        <v>492</v>
      </c>
      <c r="B28" s="110" t="s">
        <v>461</v>
      </c>
      <c r="C28" s="109">
        <v>41670</v>
      </c>
      <c r="D28" s="107" t="s">
        <v>413</v>
      </c>
      <c r="E28" s="107" t="s">
        <v>462</v>
      </c>
      <c r="F28" s="107" t="s">
        <v>463</v>
      </c>
      <c r="G28" s="107" t="s">
        <v>71</v>
      </c>
      <c r="H28" s="108">
        <v>77880</v>
      </c>
      <c r="I28" s="108">
        <v>77880</v>
      </c>
      <c r="J28" s="106"/>
      <c r="K28" s="106"/>
      <c r="L28" s="106"/>
      <c r="M28" s="106"/>
    </row>
    <row r="29" spans="1:13" ht="90">
      <c r="A29" s="152" t="s">
        <v>91</v>
      </c>
      <c r="B29" s="110" t="s">
        <v>464</v>
      </c>
      <c r="C29" s="109">
        <v>41670</v>
      </c>
      <c r="D29" s="107" t="s">
        <v>413</v>
      </c>
      <c r="E29" s="107" t="s">
        <v>465</v>
      </c>
      <c r="F29" s="107" t="s">
        <v>466</v>
      </c>
      <c r="G29" s="107" t="s">
        <v>71</v>
      </c>
      <c r="H29" s="108">
        <v>14410</v>
      </c>
      <c r="I29" s="108">
        <v>14410</v>
      </c>
      <c r="J29" s="106"/>
      <c r="K29" s="106"/>
      <c r="L29" s="106"/>
      <c r="M29" s="106"/>
    </row>
    <row r="30" spans="1:13" ht="120">
      <c r="A30" s="132" t="s">
        <v>495</v>
      </c>
      <c r="B30" s="110" t="s">
        <v>467</v>
      </c>
      <c r="C30" s="109">
        <v>41653</v>
      </c>
      <c r="D30" s="107" t="s">
        <v>413</v>
      </c>
      <c r="E30" s="107" t="s">
        <v>468</v>
      </c>
      <c r="F30" s="107" t="s">
        <v>469</v>
      </c>
      <c r="G30" s="107" t="s">
        <v>194</v>
      </c>
      <c r="H30" s="108">
        <v>24428.61</v>
      </c>
      <c r="I30" s="108"/>
      <c r="J30" s="106"/>
      <c r="K30" s="106"/>
      <c r="L30" s="106"/>
      <c r="M30" s="106"/>
    </row>
    <row r="31" spans="1:13" s="111" customFormat="1">
      <c r="A31" s="187" t="s">
        <v>62</v>
      </c>
      <c r="B31" s="188"/>
      <c r="C31" s="188"/>
      <c r="D31" s="188"/>
      <c r="E31" s="188"/>
      <c r="F31" s="188"/>
      <c r="G31" s="188"/>
      <c r="H31" s="135">
        <f>SUM(H9:H30)</f>
        <v>647530.80999999994</v>
      </c>
      <c r="I31" s="135">
        <f>SUM(I9:I30)</f>
        <v>587207.78</v>
      </c>
    </row>
    <row r="32" spans="1:13" s="111" customFormat="1">
      <c r="A32" s="136"/>
      <c r="B32" s="164"/>
      <c r="C32" s="164"/>
      <c r="D32" s="164"/>
      <c r="E32" s="164"/>
      <c r="I32" s="137"/>
      <c r="K32" s="118"/>
    </row>
    <row r="33" spans="1:12" s="111" customFormat="1">
      <c r="A33" s="136"/>
      <c r="B33" s="165"/>
      <c r="C33" s="165"/>
      <c r="D33" s="165"/>
      <c r="E33" s="165"/>
      <c r="F33" s="138"/>
      <c r="I33" s="137"/>
      <c r="K33" s="118"/>
    </row>
    <row r="34" spans="1:12" s="111" customFormat="1">
      <c r="A34" s="139"/>
      <c r="B34" s="140"/>
      <c r="D34" s="141"/>
      <c r="E34" s="141"/>
      <c r="F34" s="141"/>
      <c r="G34" s="142"/>
      <c r="H34" s="143"/>
      <c r="I34" s="140"/>
      <c r="J34" s="142"/>
      <c r="K34" s="144"/>
      <c r="L34" s="144"/>
    </row>
    <row r="35" spans="1:12" s="111" customFormat="1">
      <c r="A35" s="145" t="s">
        <v>63</v>
      </c>
      <c r="B35" s="166" t="s">
        <v>64</v>
      </c>
      <c r="C35" s="167"/>
      <c r="D35" s="167"/>
      <c r="E35" s="167"/>
      <c r="F35" s="167"/>
      <c r="G35" s="168"/>
      <c r="I35" s="137"/>
      <c r="K35" s="118"/>
    </row>
    <row r="36" spans="1:12" s="111" customFormat="1">
      <c r="A36" s="145"/>
      <c r="B36" s="169" t="s">
        <v>65</v>
      </c>
      <c r="C36" s="170"/>
      <c r="D36" s="171"/>
      <c r="E36" s="169" t="s">
        <v>66</v>
      </c>
      <c r="F36" s="171"/>
      <c r="G36" s="146" t="s">
        <v>67</v>
      </c>
      <c r="I36" s="137"/>
      <c r="K36" s="118"/>
    </row>
    <row r="37" spans="1:12" s="111" customFormat="1">
      <c r="B37" s="189" t="s">
        <v>68</v>
      </c>
      <c r="C37" s="190"/>
      <c r="D37" s="191"/>
      <c r="E37" s="175">
        <f>+I31</f>
        <v>587207.78</v>
      </c>
      <c r="F37" s="176"/>
      <c r="G37" s="147">
        <f>+E37/E39*100</f>
        <v>90.684145206928463</v>
      </c>
    </row>
    <row r="38" spans="1:12" s="111" customFormat="1" ht="36.75" customHeight="1">
      <c r="B38" s="189" t="s">
        <v>69</v>
      </c>
      <c r="C38" s="190"/>
      <c r="D38" s="191"/>
      <c r="E38" s="177">
        <f>+H31-E37</f>
        <v>60323.029999999912</v>
      </c>
      <c r="F38" s="178"/>
      <c r="G38" s="147">
        <f>+E38/E39*100</f>
        <v>9.3158547930715319</v>
      </c>
      <c r="H38" s="125"/>
      <c r="J38" s="148"/>
    </row>
    <row r="39" spans="1:12" s="111" customFormat="1">
      <c r="B39" s="159" t="s">
        <v>62</v>
      </c>
      <c r="C39" s="160"/>
      <c r="D39" s="161"/>
      <c r="E39" s="162">
        <f>SUM(E37:E38)</f>
        <v>647530.80999999994</v>
      </c>
      <c r="F39" s="163"/>
      <c r="G39" s="149">
        <v>100.00000000000001</v>
      </c>
      <c r="J39" s="148"/>
    </row>
    <row r="40" spans="1:12" s="111" customFormat="1">
      <c r="J40" s="148"/>
    </row>
  </sheetData>
  <mergeCells count="19">
    <mergeCell ref="B1:H1"/>
    <mergeCell ref="B2:H2"/>
    <mergeCell ref="B3:H3"/>
    <mergeCell ref="E38:F38"/>
    <mergeCell ref="E39:F39"/>
    <mergeCell ref="A4:I4"/>
    <mergeCell ref="A5:I5"/>
    <mergeCell ref="A7:I7"/>
    <mergeCell ref="B32:E32"/>
    <mergeCell ref="B33:E33"/>
    <mergeCell ref="B35:G35"/>
    <mergeCell ref="B36:D36"/>
    <mergeCell ref="E36:F36"/>
    <mergeCell ref="B37:D37"/>
    <mergeCell ref="E37:F37"/>
    <mergeCell ref="B38:D38"/>
    <mergeCell ref="B39:D39"/>
    <mergeCell ref="A6:I6"/>
    <mergeCell ref="A31:G3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Compras 2014</vt:lpstr>
      <vt:lpstr>Julio 2014.</vt:lpstr>
      <vt:lpstr>Junio 2014</vt:lpstr>
      <vt:lpstr>Mayo 2014</vt:lpstr>
      <vt:lpstr>Abril 2014</vt:lpstr>
      <vt:lpstr>Marzo 2014</vt:lpstr>
      <vt:lpstr>Febrero 2014</vt:lpstr>
      <vt:lpstr>Enero 2014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elizabeth.reyes</dc:creator>
  <cp:lastModifiedBy>elizabeth.reyes</cp:lastModifiedBy>
  <dcterms:created xsi:type="dcterms:W3CDTF">2014-08-05T13:53:29Z</dcterms:created>
  <dcterms:modified xsi:type="dcterms:W3CDTF">2014-08-05T19:31:12Z</dcterms:modified>
</cp:coreProperties>
</file>